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6" windowWidth="20376" windowHeight="12276" activeTab="3"/>
  </bookViews>
  <sheets>
    <sheet name="Dati complessivi" sheetId="1" r:id="rId1"/>
    <sheet name="Dati Complessivi lavori" sheetId="2" r:id="rId2"/>
    <sheet name="Dati complessivi servizi" sheetId="3" r:id="rId3"/>
    <sheet name="Dati complessivi forniture" sheetId="4" r:id="rId4"/>
  </sheets>
  <calcPr calcId="145621"/>
</workbook>
</file>

<file path=xl/calcChain.xml><?xml version="1.0" encoding="utf-8"?>
<calcChain xmlns="http://schemas.openxmlformats.org/spreadsheetml/2006/main">
  <c r="M14" i="4" l="1"/>
  <c r="M13" i="4"/>
  <c r="M12" i="4"/>
  <c r="M11" i="4"/>
  <c r="M10" i="4"/>
  <c r="M9" i="4"/>
  <c r="M8" i="4"/>
  <c r="M7" i="4"/>
  <c r="M6" i="4"/>
  <c r="M5" i="4"/>
  <c r="M4" i="4"/>
  <c r="M3" i="4"/>
  <c r="L14" i="4"/>
  <c r="L13" i="4"/>
  <c r="L12" i="4"/>
  <c r="L11" i="4"/>
  <c r="L10" i="4"/>
  <c r="L9" i="4"/>
  <c r="L8" i="4"/>
  <c r="L7" i="4"/>
  <c r="L6" i="4"/>
  <c r="L5" i="4"/>
  <c r="L4" i="4"/>
  <c r="L3" i="4"/>
  <c r="M2" i="4"/>
  <c r="L2" i="4"/>
  <c r="K14" i="4"/>
  <c r="J14" i="4"/>
  <c r="I14" i="4"/>
  <c r="H14" i="4"/>
  <c r="G14" i="4"/>
  <c r="F14" i="4"/>
  <c r="E14" i="4"/>
  <c r="D14" i="4"/>
  <c r="C14" i="4"/>
  <c r="B14" i="4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Q2" i="3"/>
  <c r="P2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N8" i="2" l="1"/>
  <c r="N7" i="2"/>
  <c r="N6" i="2"/>
  <c r="N5" i="2"/>
  <c r="N4" i="2"/>
  <c r="N3" i="2"/>
  <c r="M8" i="2"/>
  <c r="M7" i="2"/>
  <c r="M6" i="2"/>
  <c r="M5" i="2"/>
  <c r="M4" i="2"/>
  <c r="M3" i="2"/>
  <c r="N2" i="2"/>
  <c r="M2" i="2"/>
  <c r="L8" i="2"/>
  <c r="K8" i="2"/>
  <c r="J8" i="2"/>
  <c r="I8" i="2"/>
  <c r="H8" i="2"/>
  <c r="G8" i="2"/>
  <c r="F8" i="2"/>
  <c r="E8" i="2"/>
  <c r="D8" i="2"/>
  <c r="C8" i="2"/>
  <c r="B8" i="2"/>
  <c r="Q27" i="1" l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Q2" i="1"/>
  <c r="P2" i="1"/>
</calcChain>
</file>

<file path=xl/sharedStrings.xml><?xml version="1.0" encoding="utf-8"?>
<sst xmlns="http://schemas.openxmlformats.org/spreadsheetml/2006/main" count="131" uniqueCount="47">
  <si>
    <t>Affidamento diretto in adesione ad accordo quadro/convenzione</t>
  </si>
  <si>
    <t>Affidamento in economia - affidamento diretto</t>
  </si>
  <si>
    <t>Affidamento in economia - cottimo fiduciario</t>
  </si>
  <si>
    <t>Procedura aperta</t>
  </si>
  <si>
    <t>Procedura negoziata previa pubblicazione</t>
  </si>
  <si>
    <t>Procedura negoziata senza previa pubblicazione</t>
  </si>
  <si>
    <t xml:space="preserve"> SERVIZIO AMBIENTE</t>
  </si>
  <si>
    <t xml:space="preserve">AREA FINANZE </t>
  </si>
  <si>
    <t>GABINETTO DEL SINDACO STAMPA  COMUNICAZIONE  URP</t>
  </si>
  <si>
    <t>NC</t>
  </si>
  <si>
    <t>PINACOTECA</t>
  </si>
  <si>
    <t>SERVIZI SOCIALI EDUCATIVI  SANITA'</t>
  </si>
  <si>
    <t>SERVIZIO ARREDO URBANO E RIQUALIFICAZIONE NUCLEI FRAZIONALI</t>
  </si>
  <si>
    <t>SERVIZIO DEMOGRAFICI-CIMITERIALE</t>
  </si>
  <si>
    <t>SERVIZIO IMPIANTI SPORTIVI EDILIZIA SOCIALE CIRCOSCRIZIONI</t>
  </si>
  <si>
    <t>SERVIZIO INFORMATICA</t>
  </si>
  <si>
    <t>SERVIZIO LEGALE</t>
  </si>
  <si>
    <t>SERVIZIO POLIZIA MUNICIPALE</t>
  </si>
  <si>
    <t>SERVIZIO PROGETTAZIONE</t>
  </si>
  <si>
    <t>SERVIZIO VERDE EDIFICI PUBBLICI CIMITERI E S.A.T.U.</t>
  </si>
  <si>
    <t>SETTORE  ORGANIZZAZIONE E PERSONALE</t>
  </si>
  <si>
    <t>SETTORE ATTIVITA' ECONOMICHE</t>
  </si>
  <si>
    <t xml:space="preserve">SETTORE ENTI E SOCIETA' PARTECIPATE  </t>
  </si>
  <si>
    <t>SETTORE INFORMATICA E INNOVAZIONE</t>
  </si>
  <si>
    <t>SETTORE PIANIFICAZIONE URBANISTICA GENERALE</t>
  </si>
  <si>
    <t>SETTORE POLITICHE SOCIALI E SERVIZI SCOLASTICI</t>
  </si>
  <si>
    <t>SETTORE SEGRETERIA GENERALE ASSISTENZA AGLI ORGANI E AFFARI ISTITUZIONALI BANDI GARE E CONTRATTI</t>
  </si>
  <si>
    <t>SETTORE SERVIZI DEMOGRAFICI ED ELETTORALI</t>
  </si>
  <si>
    <t>U.O. POLITICHE GIOVANILI</t>
  </si>
  <si>
    <t>UFFICIO FORMAZIONE</t>
  </si>
  <si>
    <t>UFFICIO TECNICO COMUNALE</t>
  </si>
  <si>
    <t>Totale</t>
  </si>
  <si>
    <t>Numero totale procedure negoziate</t>
  </si>
  <si>
    <t>Importo totale procedure negoziate</t>
  </si>
  <si>
    <t>Numero totale appalti</t>
  </si>
  <si>
    <t>Importo Totale</t>
  </si>
  <si>
    <t>Percentuale numero procedure Negoziate sul totale delle procedure</t>
  </si>
  <si>
    <t>Percentuale importo procedure Negoziate sul totale delle procedure</t>
  </si>
  <si>
    <t>APPALTI CONTRATTI ECONOMATO E ASSICURAZIONI</t>
  </si>
  <si>
    <t>SERVIZIO CONTRATTI</t>
  </si>
  <si>
    <t>SETTORE POLITICHE COMUNITARIE</t>
  </si>
  <si>
    <t>Centri di costo</t>
  </si>
  <si>
    <t>Affidamento diretto ex art. 5 legge 381/91</t>
  </si>
  <si>
    <t>Procedura negoziata derivante da avvisi con cui si indice una gara</t>
  </si>
  <si>
    <t>Procedura ristretta derivante da avvisi con cui si indice una gara</t>
  </si>
  <si>
    <t>Procedura negoziata senza previa indizione di gara (ex art. 221 d.lgs. 163/2006)</t>
  </si>
  <si>
    <t>Affidamento diretto ex art. 5 della 381/91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</si>
</sst>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€&quot;\ #,##0;\-&quot;€&quot;\ #,##0"/>
    <numFmt numFmtId="42" formatCode="_-&quot;€&quot;\ * #,##0_-;\-&quot;€&quot;\ * #,##0_-;_-&quot;€&quot;\ * &quot;-&quot;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2" fillId="0" borderId="0"/>
    <xf numFmtId="0" fontId="4" fillId="0" borderId="0"/>
  </cellStyleXfs>
  <cellXfs count="40">
    <xf numFmtId="0" fontId="0" fillId="0" borderId="0" xfId="0"/>
    <xf numFmtId="0" fontId="0" fillId="0" borderId="0" xfId="0" applyAlignment="1">
      <alignment horizontal="center" textRotation="90" wrapText="1"/>
    </xf>
    <xf numFmtId="49" fontId="0" fillId="0" borderId="0" xfId="0" applyNumberFormat="1" applyAlignment="1">
      <alignment horizontal="center" textRotation="90" wrapText="1"/>
    </xf>
    <xf numFmtId="49" fontId="5" fillId="2" borderId="1" xfId="1" applyNumberFormat="1" applyFont="1" applyFill="1" applyBorder="1" applyAlignment="1">
      <alignment horizontal="center" textRotation="90" wrapText="1"/>
    </xf>
    <xf numFmtId="49" fontId="6" fillId="3" borderId="1" xfId="0" applyNumberFormat="1" applyFont="1" applyFill="1" applyBorder="1" applyAlignment="1">
      <alignment horizontal="center" textRotation="90" wrapText="1"/>
    </xf>
    <xf numFmtId="49" fontId="1" fillId="2" borderId="1" xfId="1" applyNumberFormat="1" applyFont="1" applyFill="1" applyBorder="1" applyAlignment="1">
      <alignment horizontal="center" textRotation="90" wrapText="1"/>
    </xf>
    <xf numFmtId="0" fontId="1" fillId="0" borderId="1" xfId="1" applyFont="1" applyFill="1" applyBorder="1" applyAlignment="1">
      <alignment wrapText="1"/>
    </xf>
    <xf numFmtId="0" fontId="2" fillId="0" borderId="1" xfId="1" applyBorder="1"/>
    <xf numFmtId="0" fontId="1" fillId="0" borderId="1" xfId="1" applyFont="1" applyFill="1" applyBorder="1" applyAlignment="1">
      <alignment horizontal="right" wrapText="1"/>
    </xf>
    <xf numFmtId="5" fontId="1" fillId="0" borderId="1" xfId="1" applyNumberFormat="1" applyFont="1" applyFill="1" applyBorder="1" applyAlignment="1">
      <alignment horizontal="right" wrapText="1"/>
    </xf>
    <xf numFmtId="0" fontId="3" fillId="3" borderId="1" xfId="1" applyFont="1" applyFill="1" applyBorder="1" applyAlignment="1">
      <alignment horizontal="right" wrapText="1"/>
    </xf>
    <xf numFmtId="0" fontId="0" fillId="3" borderId="1" xfId="0" applyFill="1" applyBorder="1"/>
    <xf numFmtId="5" fontId="1" fillId="3" borderId="1" xfId="1" applyNumberFormat="1" applyFont="1" applyFill="1" applyBorder="1" applyAlignment="1">
      <alignment horizontal="right" wrapText="1"/>
    </xf>
    <xf numFmtId="10" fontId="0" fillId="3" borderId="1" xfId="0" applyNumberFormat="1" applyFill="1" applyBorder="1"/>
    <xf numFmtId="49" fontId="3" fillId="2" borderId="1" xfId="1" applyNumberFormat="1" applyFont="1" applyFill="1" applyBorder="1" applyAlignment="1">
      <alignment horizontal="center" textRotation="90" wrapText="1"/>
    </xf>
    <xf numFmtId="49" fontId="7" fillId="3" borderId="1" xfId="0" applyNumberFormat="1" applyFont="1" applyFill="1" applyBorder="1" applyAlignment="1">
      <alignment horizontal="center" textRotation="90" wrapText="1"/>
    </xf>
    <xf numFmtId="49" fontId="8" fillId="3" borderId="1" xfId="0" applyNumberFormat="1" applyFont="1" applyFill="1" applyBorder="1" applyAlignment="1">
      <alignment horizontal="center" textRotation="90" wrapText="1"/>
    </xf>
    <xf numFmtId="0" fontId="3" fillId="2" borderId="1" xfId="2" applyFont="1" applyFill="1" applyBorder="1" applyAlignment="1">
      <alignment horizontal="center" textRotation="90" wrapText="1"/>
    </xf>
    <xf numFmtId="0" fontId="3" fillId="0" borderId="1" xfId="2" applyFont="1" applyFill="1" applyBorder="1" applyAlignment="1">
      <alignment wrapText="1"/>
    </xf>
    <xf numFmtId="0" fontId="4" fillId="0" borderId="1" xfId="2" applyBorder="1"/>
    <xf numFmtId="0" fontId="3" fillId="0" borderId="1" xfId="2" applyFont="1" applyFill="1" applyBorder="1" applyAlignment="1">
      <alignment horizontal="right" wrapText="1"/>
    </xf>
    <xf numFmtId="5" fontId="3" fillId="0" borderId="1" xfId="2" applyNumberFormat="1" applyFont="1" applyFill="1" applyBorder="1" applyAlignment="1">
      <alignment horizontal="right" wrapText="1"/>
    </xf>
    <xf numFmtId="0" fontId="3" fillId="3" borderId="1" xfId="2" applyFont="1" applyFill="1" applyBorder="1" applyAlignment="1">
      <alignment horizontal="right" wrapText="1"/>
    </xf>
    <xf numFmtId="5" fontId="3" fillId="3" borderId="1" xfId="2" applyNumberFormat="1" applyFont="1" applyFill="1" applyBorder="1" applyAlignment="1">
      <alignment horizontal="right" wrapText="1"/>
    </xf>
    <xf numFmtId="49" fontId="3" fillId="2" borderId="1" xfId="3" applyNumberFormat="1" applyFont="1" applyFill="1" applyBorder="1" applyAlignment="1">
      <alignment horizontal="center" textRotation="90" wrapText="1"/>
    </xf>
    <xf numFmtId="49" fontId="1" fillId="2" borderId="1" xfId="3" applyNumberFormat="1" applyFont="1" applyFill="1" applyBorder="1" applyAlignment="1">
      <alignment horizontal="center" textRotation="90" wrapText="1"/>
    </xf>
    <xf numFmtId="0" fontId="1" fillId="0" borderId="1" xfId="3" applyFont="1" applyFill="1" applyBorder="1" applyAlignment="1">
      <alignment wrapText="1"/>
    </xf>
    <xf numFmtId="0" fontId="2" fillId="0" borderId="1" xfId="3" applyBorder="1"/>
    <xf numFmtId="0" fontId="1" fillId="0" borderId="1" xfId="3" applyFont="1" applyFill="1" applyBorder="1" applyAlignment="1">
      <alignment horizontal="right" wrapText="1"/>
    </xf>
    <xf numFmtId="42" fontId="1" fillId="0" borderId="1" xfId="3" applyNumberFormat="1" applyFont="1" applyFill="1" applyBorder="1" applyAlignment="1">
      <alignment horizontal="right" wrapText="1"/>
    </xf>
    <xf numFmtId="0" fontId="1" fillId="3" borderId="1" xfId="3" applyFont="1" applyFill="1" applyBorder="1" applyAlignment="1">
      <alignment horizontal="right" wrapText="1"/>
    </xf>
    <xf numFmtId="42" fontId="1" fillId="3" borderId="1" xfId="3" applyNumberFormat="1" applyFont="1" applyFill="1" applyBorder="1" applyAlignment="1">
      <alignment horizontal="right" wrapText="1"/>
    </xf>
    <xf numFmtId="0" fontId="3" fillId="2" borderId="1" xfId="4" applyFont="1" applyFill="1" applyBorder="1" applyAlignment="1">
      <alignment horizontal="center" textRotation="90" wrapText="1"/>
    </xf>
    <xf numFmtId="0" fontId="3" fillId="0" borderId="1" xfId="4" applyFont="1" applyFill="1" applyBorder="1" applyAlignment="1">
      <alignment wrapText="1"/>
    </xf>
    <xf numFmtId="0" fontId="4" fillId="0" borderId="1" xfId="4" applyBorder="1"/>
    <xf numFmtId="0" fontId="3" fillId="0" borderId="1" xfId="4" applyFont="1" applyFill="1" applyBorder="1" applyAlignment="1">
      <alignment horizontal="right" wrapText="1"/>
    </xf>
    <xf numFmtId="5" fontId="3" fillId="0" borderId="1" xfId="4" applyNumberFormat="1" applyFont="1" applyFill="1" applyBorder="1" applyAlignment="1">
      <alignment horizontal="right" wrapText="1"/>
    </xf>
    <xf numFmtId="0" fontId="3" fillId="3" borderId="1" xfId="4" applyFont="1" applyFill="1" applyBorder="1" applyAlignment="1">
      <alignment horizontal="right" wrapText="1"/>
    </xf>
    <xf numFmtId="5" fontId="3" fillId="3" borderId="1" xfId="4" applyNumberFormat="1" applyFont="1" applyFill="1" applyBorder="1" applyAlignment="1">
      <alignment horizontal="right" wrapText="1"/>
    </xf>
    <xf numFmtId="10" fontId="0" fillId="4" borderId="1" xfId="0" applyNumberFormat="1" applyFill="1" applyBorder="1"/>
  </cellXfs>
  <cellStyles count="5">
    <cellStyle name="Normale" xfId="0" builtinId="0"/>
    <cellStyle name="Normale_Foglio1" xfId="1"/>
    <cellStyle name="Normale_Foglio2" xfId="2"/>
    <cellStyle name="Normale_Foglio3" xfId="3"/>
    <cellStyle name="Normale_Foglio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opLeftCell="B1" workbookViewId="0">
      <selection activeCell="O7" sqref="O7"/>
    </sheetView>
  </sheetViews>
  <sheetFormatPr defaultRowHeight="14.4" x14ac:dyDescent="0.3"/>
  <cols>
    <col min="1" max="1" width="34.77734375" customWidth="1"/>
    <col min="13" max="13" width="21.109375" customWidth="1"/>
    <col min="14" max="14" width="9.88671875" customWidth="1"/>
    <col min="15" max="15" width="27.109375" customWidth="1"/>
    <col min="16" max="16" width="12.21875" customWidth="1"/>
    <col min="17" max="17" width="10.77734375" customWidth="1"/>
  </cols>
  <sheetData>
    <row r="1" spans="1:17" ht="163.19999999999999" x14ac:dyDescent="0.3">
      <c r="A1" s="5" t="s">
        <v>41</v>
      </c>
      <c r="B1" s="5" t="s">
        <v>42</v>
      </c>
      <c r="C1" s="5" t="s">
        <v>0</v>
      </c>
      <c r="D1" s="5" t="s">
        <v>1</v>
      </c>
      <c r="E1" s="5" t="s">
        <v>2</v>
      </c>
      <c r="F1" s="5" t="s">
        <v>3</v>
      </c>
      <c r="G1" s="5" t="s">
        <v>43</v>
      </c>
      <c r="H1" s="5" t="s">
        <v>4</v>
      </c>
      <c r="I1" s="5" t="s">
        <v>45</v>
      </c>
      <c r="J1" s="5" t="s">
        <v>5</v>
      </c>
      <c r="K1" s="5" t="s">
        <v>44</v>
      </c>
      <c r="L1" s="14" t="s">
        <v>32</v>
      </c>
      <c r="M1" s="14" t="s">
        <v>33</v>
      </c>
      <c r="N1" s="14" t="s">
        <v>34</v>
      </c>
      <c r="O1" s="14" t="s">
        <v>35</v>
      </c>
      <c r="P1" s="15" t="s">
        <v>36</v>
      </c>
      <c r="Q1" s="15" t="s">
        <v>37</v>
      </c>
    </row>
    <row r="2" spans="1:17" x14ac:dyDescent="0.3">
      <c r="A2" s="6" t="s">
        <v>6</v>
      </c>
      <c r="B2" s="7"/>
      <c r="C2" s="7"/>
      <c r="D2" s="8">
        <v>3</v>
      </c>
      <c r="E2" s="8">
        <v>3</v>
      </c>
      <c r="F2" s="7"/>
      <c r="G2" s="7"/>
      <c r="H2" s="7"/>
      <c r="I2" s="7"/>
      <c r="J2" s="7"/>
      <c r="K2" s="7"/>
      <c r="L2" s="8">
        <v>6</v>
      </c>
      <c r="M2" s="9">
        <v>23100</v>
      </c>
      <c r="N2" s="8">
        <v>6</v>
      </c>
      <c r="O2" s="9">
        <v>23100</v>
      </c>
      <c r="P2" s="39">
        <f>L2/N2</f>
        <v>1</v>
      </c>
      <c r="Q2" s="39">
        <f>M2/O2</f>
        <v>1</v>
      </c>
    </row>
    <row r="3" spans="1:17" x14ac:dyDescent="0.3">
      <c r="A3" s="6" t="s">
        <v>7</v>
      </c>
      <c r="B3" s="8">
        <v>3</v>
      </c>
      <c r="C3" s="8">
        <v>16</v>
      </c>
      <c r="D3" s="8">
        <v>28</v>
      </c>
      <c r="E3" s="8">
        <v>19</v>
      </c>
      <c r="F3" s="8">
        <v>3</v>
      </c>
      <c r="G3" s="7"/>
      <c r="H3" s="7"/>
      <c r="I3" s="7"/>
      <c r="J3" s="8">
        <v>1</v>
      </c>
      <c r="K3" s="7"/>
      <c r="L3" s="8">
        <v>51</v>
      </c>
      <c r="M3" s="9">
        <v>925535</v>
      </c>
      <c r="N3" s="8">
        <v>70</v>
      </c>
      <c r="O3" s="9">
        <v>7161848.3899999997</v>
      </c>
      <c r="P3" s="39">
        <f t="shared" ref="P3:P27" si="0">L3/N3</f>
        <v>0.72857142857142854</v>
      </c>
      <c r="Q3" s="39">
        <f t="shared" ref="Q3:Q27" si="1">M3/O3</f>
        <v>0.12923130309380929</v>
      </c>
    </row>
    <row r="4" spans="1:17" ht="43.2" x14ac:dyDescent="0.3">
      <c r="A4" s="6" t="s">
        <v>8</v>
      </c>
      <c r="B4" s="7"/>
      <c r="C4" s="7"/>
      <c r="D4" s="8">
        <v>6</v>
      </c>
      <c r="E4" s="8">
        <v>2</v>
      </c>
      <c r="F4" s="7"/>
      <c r="G4" s="7"/>
      <c r="H4" s="7"/>
      <c r="I4" s="7"/>
      <c r="J4" s="7"/>
      <c r="K4" s="7"/>
      <c r="L4" s="8">
        <v>8</v>
      </c>
      <c r="M4" s="9">
        <v>152357.6</v>
      </c>
      <c r="N4" s="8">
        <v>8</v>
      </c>
      <c r="O4" s="9">
        <v>152357.6</v>
      </c>
      <c r="P4" s="39">
        <f t="shared" si="0"/>
        <v>1</v>
      </c>
      <c r="Q4" s="39">
        <f t="shared" si="1"/>
        <v>1</v>
      </c>
    </row>
    <row r="5" spans="1:17" x14ac:dyDescent="0.3">
      <c r="A5" s="6" t="s">
        <v>9</v>
      </c>
      <c r="B5" s="7"/>
      <c r="C5" s="8">
        <v>1</v>
      </c>
      <c r="D5" s="7"/>
      <c r="E5" s="7"/>
      <c r="F5" s="8">
        <v>1</v>
      </c>
      <c r="G5" s="8">
        <v>1</v>
      </c>
      <c r="H5" s="7"/>
      <c r="I5" s="7"/>
      <c r="J5" s="8">
        <v>1</v>
      </c>
      <c r="K5" s="7"/>
      <c r="L5" s="8">
        <v>2</v>
      </c>
      <c r="M5" s="9">
        <v>1695378.17</v>
      </c>
      <c r="N5" s="8">
        <v>4</v>
      </c>
      <c r="O5" s="9">
        <v>3475378.17</v>
      </c>
      <c r="P5" s="39">
        <f t="shared" si="0"/>
        <v>0.5</v>
      </c>
      <c r="Q5" s="39">
        <f t="shared" si="1"/>
        <v>0.48782552202081653</v>
      </c>
    </row>
    <row r="6" spans="1:17" x14ac:dyDescent="0.3">
      <c r="A6" s="6" t="s">
        <v>10</v>
      </c>
      <c r="B6" s="7"/>
      <c r="C6" s="7"/>
      <c r="D6" s="7"/>
      <c r="E6" s="8">
        <v>1</v>
      </c>
      <c r="F6" s="7"/>
      <c r="G6" s="7"/>
      <c r="H6" s="7"/>
      <c r="I6" s="7"/>
      <c r="J6" s="7"/>
      <c r="K6" s="7"/>
      <c r="L6" s="8">
        <v>1</v>
      </c>
      <c r="M6" s="9">
        <v>100000</v>
      </c>
      <c r="N6" s="8">
        <v>1</v>
      </c>
      <c r="O6" s="9">
        <v>100000</v>
      </c>
      <c r="P6" s="39">
        <f t="shared" si="0"/>
        <v>1</v>
      </c>
      <c r="Q6" s="39">
        <f t="shared" si="1"/>
        <v>1</v>
      </c>
    </row>
    <row r="7" spans="1:17" ht="28.8" x14ac:dyDescent="0.3">
      <c r="A7" s="6" t="s">
        <v>11</v>
      </c>
      <c r="B7" s="7"/>
      <c r="C7" s="7"/>
      <c r="D7" s="8">
        <v>22</v>
      </c>
      <c r="E7" s="8">
        <v>64</v>
      </c>
      <c r="F7" s="8">
        <v>8</v>
      </c>
      <c r="G7" s="7"/>
      <c r="H7" s="7"/>
      <c r="I7" s="8">
        <v>3</v>
      </c>
      <c r="J7" s="8">
        <v>12</v>
      </c>
      <c r="K7" s="7"/>
      <c r="L7" s="8">
        <v>101</v>
      </c>
      <c r="M7" s="9">
        <v>21243705.829999998</v>
      </c>
      <c r="N7" s="8">
        <v>109</v>
      </c>
      <c r="O7" s="9">
        <v>29296371.449999999</v>
      </c>
      <c r="P7" s="39">
        <f t="shared" si="0"/>
        <v>0.92660550458715596</v>
      </c>
      <c r="Q7" s="39">
        <f t="shared" si="1"/>
        <v>0.72513095576551334</v>
      </c>
    </row>
    <row r="8" spans="1:17" ht="43.2" x14ac:dyDescent="0.3">
      <c r="A8" s="6" t="s">
        <v>12</v>
      </c>
      <c r="B8" s="7"/>
      <c r="C8" s="7"/>
      <c r="D8" s="8">
        <v>3</v>
      </c>
      <c r="E8" s="8">
        <v>1</v>
      </c>
      <c r="F8" s="7"/>
      <c r="G8" s="7"/>
      <c r="H8" s="7"/>
      <c r="I8" s="7"/>
      <c r="J8" s="7"/>
      <c r="K8" s="7"/>
      <c r="L8" s="8">
        <v>4</v>
      </c>
      <c r="M8" s="9">
        <v>32215.200000000001</v>
      </c>
      <c r="N8" s="8">
        <v>4</v>
      </c>
      <c r="O8" s="9">
        <v>32215.200000000001</v>
      </c>
      <c r="P8" s="39">
        <f t="shared" si="0"/>
        <v>1</v>
      </c>
      <c r="Q8" s="39">
        <f t="shared" si="1"/>
        <v>1</v>
      </c>
    </row>
    <row r="9" spans="1:17" ht="28.8" x14ac:dyDescent="0.3">
      <c r="A9" s="6" t="s">
        <v>13</v>
      </c>
      <c r="B9" s="7"/>
      <c r="C9" s="7"/>
      <c r="D9" s="7"/>
      <c r="E9" s="8">
        <v>3</v>
      </c>
      <c r="F9" s="7"/>
      <c r="G9" s="7"/>
      <c r="H9" s="7"/>
      <c r="I9" s="7"/>
      <c r="J9" s="7"/>
      <c r="K9" s="7"/>
      <c r="L9" s="8">
        <v>3</v>
      </c>
      <c r="M9" s="9">
        <v>1324.22</v>
      </c>
      <c r="N9" s="8">
        <v>3</v>
      </c>
      <c r="O9" s="9">
        <v>1324.22</v>
      </c>
      <c r="P9" s="39">
        <f t="shared" si="0"/>
        <v>1</v>
      </c>
      <c r="Q9" s="39">
        <f t="shared" si="1"/>
        <v>1</v>
      </c>
    </row>
    <row r="10" spans="1:17" ht="43.2" x14ac:dyDescent="0.3">
      <c r="A10" s="6" t="s">
        <v>14</v>
      </c>
      <c r="B10" s="7"/>
      <c r="C10" s="7"/>
      <c r="D10" s="8">
        <v>6</v>
      </c>
      <c r="E10" s="8">
        <v>2</v>
      </c>
      <c r="F10" s="8">
        <v>2</v>
      </c>
      <c r="G10" s="7"/>
      <c r="H10" s="7"/>
      <c r="I10" s="7"/>
      <c r="J10" s="8">
        <v>5</v>
      </c>
      <c r="K10" s="7"/>
      <c r="L10" s="8">
        <v>13</v>
      </c>
      <c r="M10" s="9">
        <v>825876.57</v>
      </c>
      <c r="N10" s="8">
        <v>15</v>
      </c>
      <c r="O10" s="9">
        <v>1458789.46</v>
      </c>
      <c r="P10" s="39">
        <f t="shared" si="0"/>
        <v>0.8666666666666667</v>
      </c>
      <c r="Q10" s="39">
        <f t="shared" si="1"/>
        <v>0.56613828975704283</v>
      </c>
    </row>
    <row r="11" spans="1:17" x14ac:dyDescent="0.3">
      <c r="A11" s="6" t="s">
        <v>15</v>
      </c>
      <c r="B11" s="7"/>
      <c r="C11" s="7"/>
      <c r="D11" s="7"/>
      <c r="E11" s="8">
        <v>1</v>
      </c>
      <c r="F11" s="7"/>
      <c r="G11" s="7"/>
      <c r="H11" s="7"/>
      <c r="I11" s="7"/>
      <c r="J11" s="8">
        <v>1</v>
      </c>
      <c r="K11" s="7"/>
      <c r="L11" s="8">
        <v>2</v>
      </c>
      <c r="M11" s="9">
        <v>120860</v>
      </c>
      <c r="N11" s="8">
        <v>2</v>
      </c>
      <c r="O11" s="9">
        <v>120860</v>
      </c>
      <c r="P11" s="39">
        <f t="shared" si="0"/>
        <v>1</v>
      </c>
      <c r="Q11" s="39">
        <f t="shared" si="1"/>
        <v>1</v>
      </c>
    </row>
    <row r="12" spans="1:17" x14ac:dyDescent="0.3">
      <c r="A12" s="6" t="s">
        <v>16</v>
      </c>
      <c r="B12" s="7"/>
      <c r="C12" s="7"/>
      <c r="D12" s="7"/>
      <c r="E12" s="8">
        <v>1</v>
      </c>
      <c r="F12" s="7"/>
      <c r="G12" s="7"/>
      <c r="H12" s="7"/>
      <c r="I12" s="7"/>
      <c r="J12" s="7"/>
      <c r="K12" s="7"/>
      <c r="L12" s="8">
        <v>1</v>
      </c>
      <c r="M12" s="9">
        <v>45000</v>
      </c>
      <c r="N12" s="8">
        <v>1</v>
      </c>
      <c r="O12" s="9">
        <v>45000</v>
      </c>
      <c r="P12" s="39">
        <f t="shared" si="0"/>
        <v>1</v>
      </c>
      <c r="Q12" s="39">
        <f t="shared" si="1"/>
        <v>1</v>
      </c>
    </row>
    <row r="13" spans="1:17" ht="28.8" x14ac:dyDescent="0.3">
      <c r="A13" s="6" t="s">
        <v>17</v>
      </c>
      <c r="B13" s="7"/>
      <c r="C13" s="7"/>
      <c r="D13" s="7"/>
      <c r="E13" s="7"/>
      <c r="F13" s="7"/>
      <c r="G13" s="7"/>
      <c r="H13" s="7"/>
      <c r="I13" s="7"/>
      <c r="J13" s="8">
        <v>1</v>
      </c>
      <c r="K13" s="7"/>
      <c r="L13" s="8">
        <v>1</v>
      </c>
      <c r="M13" s="9">
        <v>500</v>
      </c>
      <c r="N13" s="8">
        <v>1</v>
      </c>
      <c r="O13" s="9">
        <v>500</v>
      </c>
      <c r="P13" s="39">
        <f t="shared" si="0"/>
        <v>1</v>
      </c>
      <c r="Q13" s="39">
        <f t="shared" si="1"/>
        <v>1</v>
      </c>
    </row>
    <row r="14" spans="1:17" x14ac:dyDescent="0.3">
      <c r="A14" s="6" t="s">
        <v>18</v>
      </c>
      <c r="B14" s="7"/>
      <c r="C14" s="7"/>
      <c r="D14" s="8">
        <v>2</v>
      </c>
      <c r="E14" s="7"/>
      <c r="F14" s="7"/>
      <c r="G14" s="7"/>
      <c r="H14" s="7"/>
      <c r="I14" s="7"/>
      <c r="J14" s="7"/>
      <c r="K14" s="7"/>
      <c r="L14" s="8">
        <v>2</v>
      </c>
      <c r="M14" s="9">
        <v>26113.16</v>
      </c>
      <c r="N14" s="8">
        <v>2</v>
      </c>
      <c r="O14" s="9">
        <v>26113.16</v>
      </c>
      <c r="P14" s="39">
        <f t="shared" si="0"/>
        <v>1</v>
      </c>
      <c r="Q14" s="39">
        <f t="shared" si="1"/>
        <v>1</v>
      </c>
    </row>
    <row r="15" spans="1:17" ht="28.8" x14ac:dyDescent="0.3">
      <c r="A15" s="6" t="s">
        <v>19</v>
      </c>
      <c r="B15" s="7"/>
      <c r="C15" s="7"/>
      <c r="D15" s="8">
        <v>72</v>
      </c>
      <c r="E15" s="8">
        <v>21</v>
      </c>
      <c r="F15" s="7"/>
      <c r="G15" s="7"/>
      <c r="H15" s="8">
        <v>1</v>
      </c>
      <c r="I15" s="7"/>
      <c r="J15" s="8">
        <v>14</v>
      </c>
      <c r="K15" s="7"/>
      <c r="L15" s="8">
        <v>107</v>
      </c>
      <c r="M15" s="9">
        <v>4646642.96</v>
      </c>
      <c r="N15" s="8">
        <v>108</v>
      </c>
      <c r="O15" s="9">
        <v>4816642.96</v>
      </c>
      <c r="P15" s="39">
        <f t="shared" si="0"/>
        <v>0.9907407407407407</v>
      </c>
      <c r="Q15" s="39">
        <f t="shared" si="1"/>
        <v>0.96470570864152239</v>
      </c>
    </row>
    <row r="16" spans="1:17" ht="28.8" x14ac:dyDescent="0.3">
      <c r="A16" s="6" t="s">
        <v>20</v>
      </c>
      <c r="B16" s="8">
        <v>1</v>
      </c>
      <c r="C16" s="8">
        <v>3</v>
      </c>
      <c r="D16" s="8">
        <v>16</v>
      </c>
      <c r="E16" s="8">
        <v>5</v>
      </c>
      <c r="F16" s="7"/>
      <c r="G16" s="7"/>
      <c r="H16" s="7"/>
      <c r="I16" s="7"/>
      <c r="J16" s="7"/>
      <c r="K16" s="7"/>
      <c r="L16" s="8">
        <v>22</v>
      </c>
      <c r="M16" s="9">
        <v>415321.37</v>
      </c>
      <c r="N16" s="8">
        <v>25</v>
      </c>
      <c r="O16" s="9">
        <v>1221533.77</v>
      </c>
      <c r="P16" s="39">
        <f t="shared" si="0"/>
        <v>0.88</v>
      </c>
      <c r="Q16" s="39">
        <f t="shared" si="1"/>
        <v>0.33999990847571898</v>
      </c>
    </row>
    <row r="17" spans="1:17" ht="28.8" x14ac:dyDescent="0.3">
      <c r="A17" s="6" t="s">
        <v>21</v>
      </c>
      <c r="B17" s="7"/>
      <c r="C17" s="7"/>
      <c r="D17" s="8">
        <v>2</v>
      </c>
      <c r="E17" s="8">
        <v>2</v>
      </c>
      <c r="F17" s="8">
        <v>1</v>
      </c>
      <c r="G17" s="7"/>
      <c r="H17" s="7"/>
      <c r="I17" s="7"/>
      <c r="J17" s="7"/>
      <c r="K17" s="7"/>
      <c r="L17" s="8">
        <v>4</v>
      </c>
      <c r="M17" s="9">
        <v>68177.72</v>
      </c>
      <c r="N17" s="8">
        <v>5</v>
      </c>
      <c r="O17" s="9">
        <v>601177.72</v>
      </c>
      <c r="P17" s="39">
        <f t="shared" si="0"/>
        <v>0.8</v>
      </c>
      <c r="Q17" s="39">
        <f t="shared" si="1"/>
        <v>0.11340693064939267</v>
      </c>
    </row>
    <row r="18" spans="1:17" ht="28.8" x14ac:dyDescent="0.3">
      <c r="A18" s="6" t="s">
        <v>22</v>
      </c>
      <c r="B18" s="7"/>
      <c r="C18" s="7"/>
      <c r="D18" s="8">
        <v>1</v>
      </c>
      <c r="E18" s="8">
        <v>1</v>
      </c>
      <c r="F18" s="7"/>
      <c r="G18" s="7"/>
      <c r="H18" s="7"/>
      <c r="I18" s="7"/>
      <c r="J18" s="8">
        <v>1</v>
      </c>
      <c r="K18" s="7"/>
      <c r="L18" s="8">
        <v>3</v>
      </c>
      <c r="M18" s="9">
        <v>38800</v>
      </c>
      <c r="N18" s="8">
        <v>3</v>
      </c>
      <c r="O18" s="9">
        <v>38800</v>
      </c>
      <c r="P18" s="39">
        <f t="shared" si="0"/>
        <v>1</v>
      </c>
      <c r="Q18" s="39">
        <f t="shared" si="1"/>
        <v>1</v>
      </c>
    </row>
    <row r="19" spans="1:17" ht="28.8" x14ac:dyDescent="0.3">
      <c r="A19" s="6" t="s">
        <v>23</v>
      </c>
      <c r="B19" s="7"/>
      <c r="C19" s="8">
        <v>1</v>
      </c>
      <c r="D19" s="7"/>
      <c r="E19" s="8">
        <v>1</v>
      </c>
      <c r="F19" s="7"/>
      <c r="G19" s="7"/>
      <c r="H19" s="8">
        <v>1</v>
      </c>
      <c r="I19" s="7"/>
      <c r="J19" s="7"/>
      <c r="K19" s="7"/>
      <c r="L19" s="8">
        <v>1</v>
      </c>
      <c r="M19" s="9">
        <v>50000</v>
      </c>
      <c r="N19" s="8">
        <v>3</v>
      </c>
      <c r="O19" s="9">
        <v>140048</v>
      </c>
      <c r="P19" s="39">
        <f t="shared" si="0"/>
        <v>0.33333333333333331</v>
      </c>
      <c r="Q19" s="39">
        <f t="shared" si="1"/>
        <v>0.3570204501313835</v>
      </c>
    </row>
    <row r="20" spans="1:17" ht="28.8" x14ac:dyDescent="0.3">
      <c r="A20" s="6" t="s">
        <v>24</v>
      </c>
      <c r="B20" s="7"/>
      <c r="C20" s="7"/>
      <c r="D20" s="7"/>
      <c r="E20" s="8">
        <v>1</v>
      </c>
      <c r="F20" s="7"/>
      <c r="G20" s="7"/>
      <c r="H20" s="7"/>
      <c r="I20" s="7"/>
      <c r="J20" s="7"/>
      <c r="K20" s="7"/>
      <c r="L20" s="8">
        <v>1</v>
      </c>
      <c r="M20" s="9">
        <v>100000</v>
      </c>
      <c r="N20" s="8">
        <v>1</v>
      </c>
      <c r="O20" s="9">
        <v>100000</v>
      </c>
      <c r="P20" s="39">
        <f t="shared" si="0"/>
        <v>1</v>
      </c>
      <c r="Q20" s="39">
        <f t="shared" si="1"/>
        <v>1</v>
      </c>
    </row>
    <row r="21" spans="1:17" ht="28.8" x14ac:dyDescent="0.3">
      <c r="A21" s="6" t="s">
        <v>25</v>
      </c>
      <c r="B21" s="7"/>
      <c r="C21" s="7"/>
      <c r="D21" s="8">
        <v>3</v>
      </c>
      <c r="E21" s="8">
        <v>38</v>
      </c>
      <c r="F21" s="8">
        <v>22</v>
      </c>
      <c r="G21" s="7"/>
      <c r="H21" s="8">
        <v>3</v>
      </c>
      <c r="I21" s="7"/>
      <c r="J21" s="8">
        <v>1</v>
      </c>
      <c r="K21" s="7"/>
      <c r="L21" s="8">
        <v>42</v>
      </c>
      <c r="M21" s="9">
        <v>4293102.54</v>
      </c>
      <c r="N21" s="8">
        <v>67</v>
      </c>
      <c r="O21" s="9">
        <v>35021308.600000001</v>
      </c>
      <c r="P21" s="39">
        <f t="shared" si="0"/>
        <v>0.62686567164179108</v>
      </c>
      <c r="Q21" s="39">
        <f t="shared" si="1"/>
        <v>0.12258544045381559</v>
      </c>
    </row>
    <row r="22" spans="1:17" ht="72" x14ac:dyDescent="0.3">
      <c r="A22" s="6" t="s">
        <v>26</v>
      </c>
      <c r="B22" s="7"/>
      <c r="C22" s="7"/>
      <c r="D22" s="7"/>
      <c r="E22" s="8">
        <v>3</v>
      </c>
      <c r="F22" s="8">
        <v>1</v>
      </c>
      <c r="G22" s="7"/>
      <c r="H22" s="7"/>
      <c r="I22" s="7"/>
      <c r="J22" s="7"/>
      <c r="K22" s="7"/>
      <c r="L22" s="8">
        <v>3</v>
      </c>
      <c r="M22" s="9">
        <v>1200</v>
      </c>
      <c r="N22" s="8">
        <v>4</v>
      </c>
      <c r="O22" s="9">
        <v>112200</v>
      </c>
      <c r="P22" s="39">
        <f t="shared" si="0"/>
        <v>0.75</v>
      </c>
      <c r="Q22" s="39">
        <f t="shared" si="1"/>
        <v>1.06951871657754E-2</v>
      </c>
    </row>
    <row r="23" spans="1:17" ht="43.2" x14ac:dyDescent="0.3">
      <c r="A23" s="6" t="s">
        <v>27</v>
      </c>
      <c r="B23" s="7"/>
      <c r="C23" s="7"/>
      <c r="D23" s="8">
        <v>2</v>
      </c>
      <c r="E23" s="7"/>
      <c r="F23" s="7"/>
      <c r="G23" s="7"/>
      <c r="H23" s="7"/>
      <c r="I23" s="7"/>
      <c r="J23" s="7"/>
      <c r="K23" s="7"/>
      <c r="L23" s="8">
        <v>2</v>
      </c>
      <c r="M23" s="9">
        <v>1037.6400000000001</v>
      </c>
      <c r="N23" s="8">
        <v>2</v>
      </c>
      <c r="O23" s="9">
        <v>1037.6400000000001</v>
      </c>
      <c r="P23" s="39">
        <f t="shared" si="0"/>
        <v>1</v>
      </c>
      <c r="Q23" s="39">
        <f t="shared" si="1"/>
        <v>1</v>
      </c>
    </row>
    <row r="24" spans="1:17" x14ac:dyDescent="0.3">
      <c r="A24" s="6" t="s">
        <v>28</v>
      </c>
      <c r="B24" s="7"/>
      <c r="C24" s="7"/>
      <c r="D24" s="8">
        <v>38</v>
      </c>
      <c r="E24" s="8">
        <v>28</v>
      </c>
      <c r="F24" s="8">
        <v>3</v>
      </c>
      <c r="G24" s="8">
        <v>1</v>
      </c>
      <c r="H24" s="7"/>
      <c r="I24" s="7"/>
      <c r="J24" s="7"/>
      <c r="K24" s="8">
        <v>19</v>
      </c>
      <c r="L24" s="8">
        <v>67</v>
      </c>
      <c r="M24" s="9">
        <v>902064.64000000001</v>
      </c>
      <c r="N24" s="8">
        <v>89</v>
      </c>
      <c r="O24" s="9">
        <v>3689792.35</v>
      </c>
      <c r="P24" s="39">
        <f t="shared" si="0"/>
        <v>0.7528089887640449</v>
      </c>
      <c r="Q24" s="39">
        <f t="shared" si="1"/>
        <v>0.24447571961603748</v>
      </c>
    </row>
    <row r="25" spans="1:17" x14ac:dyDescent="0.3">
      <c r="A25" s="6" t="s">
        <v>29</v>
      </c>
      <c r="B25" s="7"/>
      <c r="C25" s="7"/>
      <c r="D25" s="8">
        <v>13</v>
      </c>
      <c r="E25" s="7"/>
      <c r="F25" s="7"/>
      <c r="G25" s="7"/>
      <c r="H25" s="7"/>
      <c r="I25" s="7"/>
      <c r="J25" s="7"/>
      <c r="K25" s="7"/>
      <c r="L25" s="8">
        <v>13</v>
      </c>
      <c r="M25" s="9">
        <v>12280</v>
      </c>
      <c r="N25" s="8">
        <v>13</v>
      </c>
      <c r="O25" s="9">
        <v>12280</v>
      </c>
      <c r="P25" s="39">
        <f t="shared" si="0"/>
        <v>1</v>
      </c>
      <c r="Q25" s="39">
        <f t="shared" si="1"/>
        <v>1</v>
      </c>
    </row>
    <row r="26" spans="1:17" ht="28.8" x14ac:dyDescent="0.3">
      <c r="A26" s="6" t="s">
        <v>30</v>
      </c>
      <c r="B26" s="7"/>
      <c r="C26" s="8">
        <v>1</v>
      </c>
      <c r="D26" s="8">
        <v>64</v>
      </c>
      <c r="E26" s="8">
        <v>27</v>
      </c>
      <c r="F26" s="8">
        <v>4</v>
      </c>
      <c r="G26" s="8">
        <v>7</v>
      </c>
      <c r="H26" s="7"/>
      <c r="I26" s="8">
        <v>3</v>
      </c>
      <c r="J26" s="8">
        <v>31</v>
      </c>
      <c r="K26" s="7"/>
      <c r="L26" s="8">
        <v>132</v>
      </c>
      <c r="M26" s="9">
        <v>15348520.33</v>
      </c>
      <c r="N26" s="8">
        <v>137</v>
      </c>
      <c r="O26" s="9">
        <v>16937070.48</v>
      </c>
      <c r="P26" s="39">
        <f t="shared" si="0"/>
        <v>0.96350364963503654</v>
      </c>
      <c r="Q26" s="39">
        <f t="shared" si="1"/>
        <v>0.90620868278987055</v>
      </c>
    </row>
    <row r="27" spans="1:17" x14ac:dyDescent="0.3">
      <c r="A27" s="10" t="s">
        <v>31</v>
      </c>
      <c r="B27" s="11">
        <f>SUM(B2:B26)</f>
        <v>4</v>
      </c>
      <c r="C27" s="11">
        <f t="shared" ref="C27:O27" si="2">SUM(C2:C26)</f>
        <v>22</v>
      </c>
      <c r="D27" s="11">
        <f t="shared" si="2"/>
        <v>281</v>
      </c>
      <c r="E27" s="11">
        <f t="shared" si="2"/>
        <v>224</v>
      </c>
      <c r="F27" s="11">
        <f t="shared" si="2"/>
        <v>45</v>
      </c>
      <c r="G27" s="11">
        <f t="shared" si="2"/>
        <v>9</v>
      </c>
      <c r="H27" s="11">
        <f t="shared" si="2"/>
        <v>5</v>
      </c>
      <c r="I27" s="11">
        <f t="shared" si="2"/>
        <v>6</v>
      </c>
      <c r="J27" s="11">
        <f t="shared" si="2"/>
        <v>68</v>
      </c>
      <c r="K27" s="11">
        <f t="shared" si="2"/>
        <v>19</v>
      </c>
      <c r="L27" s="11">
        <f t="shared" si="2"/>
        <v>592</v>
      </c>
      <c r="M27" s="12">
        <f t="shared" si="2"/>
        <v>51069112.949999996</v>
      </c>
      <c r="N27" s="11">
        <f t="shared" si="2"/>
        <v>683</v>
      </c>
      <c r="O27" s="12">
        <f t="shared" si="2"/>
        <v>104585749.17</v>
      </c>
      <c r="P27" s="39">
        <f t="shared" si="0"/>
        <v>0.86676427525622257</v>
      </c>
      <c r="Q27" s="39">
        <f t="shared" si="1"/>
        <v>0.48829896381952737</v>
      </c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&amp;C&amp;"-,Grassetto"&amp;14COMUNE DI ANCONA - DATI COMPLESSIVI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workbookViewId="0">
      <selection activeCell="B1" sqref="B1"/>
    </sheetView>
  </sheetViews>
  <sheetFormatPr defaultRowHeight="14.4" x14ac:dyDescent="0.3"/>
  <cols>
    <col min="1" max="1" width="20.77734375" customWidth="1"/>
    <col min="10" max="10" width="15.88671875" customWidth="1"/>
    <col min="11" max="11" width="8.77734375" customWidth="1"/>
    <col min="12" max="12" width="16.33203125" customWidth="1"/>
  </cols>
  <sheetData>
    <row r="1" spans="1:14" s="1" customFormat="1" ht="190.8" x14ac:dyDescent="0.3">
      <c r="A1" s="17" t="s">
        <v>41</v>
      </c>
      <c r="B1" s="17" t="s">
        <v>1</v>
      </c>
      <c r="C1" s="17" t="s">
        <v>2</v>
      </c>
      <c r="D1" s="17" t="s">
        <v>3</v>
      </c>
      <c r="E1" s="17" t="s">
        <v>43</v>
      </c>
      <c r="F1" s="17" t="s">
        <v>4</v>
      </c>
      <c r="G1" s="17" t="s">
        <v>45</v>
      </c>
      <c r="H1" s="17" t="s">
        <v>5</v>
      </c>
      <c r="I1" s="14" t="s">
        <v>32</v>
      </c>
      <c r="J1" s="14" t="s">
        <v>33</v>
      </c>
      <c r="K1" s="14" t="s">
        <v>34</v>
      </c>
      <c r="L1" s="14" t="s">
        <v>35</v>
      </c>
      <c r="M1" s="16" t="s">
        <v>36</v>
      </c>
      <c r="N1" s="16" t="s">
        <v>37</v>
      </c>
    </row>
    <row r="2" spans="1:14" ht="28.8" customHeight="1" x14ac:dyDescent="0.3">
      <c r="A2" s="18" t="s">
        <v>9</v>
      </c>
      <c r="B2" s="19"/>
      <c r="C2" s="19"/>
      <c r="D2" s="19"/>
      <c r="E2" s="20">
        <v>1</v>
      </c>
      <c r="F2" s="19"/>
      <c r="G2" s="19"/>
      <c r="H2" s="20">
        <v>1</v>
      </c>
      <c r="I2" s="20">
        <v>2</v>
      </c>
      <c r="J2" s="21">
        <v>1695378.17</v>
      </c>
      <c r="K2" s="20">
        <v>2</v>
      </c>
      <c r="L2" s="21">
        <v>1695378.17</v>
      </c>
      <c r="M2" s="39">
        <f>I2/K2</f>
        <v>1</v>
      </c>
      <c r="N2" s="39">
        <f>J2/L2</f>
        <v>1</v>
      </c>
    </row>
    <row r="3" spans="1:14" ht="57.6" x14ac:dyDescent="0.3">
      <c r="A3" s="18" t="s">
        <v>12</v>
      </c>
      <c r="B3" s="20">
        <v>3</v>
      </c>
      <c r="C3" s="20">
        <v>1</v>
      </c>
      <c r="D3" s="19"/>
      <c r="E3" s="19"/>
      <c r="F3" s="19"/>
      <c r="G3" s="19"/>
      <c r="H3" s="19"/>
      <c r="I3" s="20">
        <v>4</v>
      </c>
      <c r="J3" s="21">
        <v>32215.200000000001</v>
      </c>
      <c r="K3" s="20">
        <v>4</v>
      </c>
      <c r="L3" s="21">
        <v>32215.200000000001</v>
      </c>
      <c r="M3" s="39">
        <f t="shared" ref="M3:M8" si="0">I3/K3</f>
        <v>1</v>
      </c>
      <c r="N3" s="39">
        <f t="shared" ref="N3:N8" si="1">J3/L3</f>
        <v>1</v>
      </c>
    </row>
    <row r="4" spans="1:14" ht="63" customHeight="1" x14ac:dyDescent="0.3">
      <c r="A4" s="18" t="s">
        <v>14</v>
      </c>
      <c r="B4" s="20">
        <v>6</v>
      </c>
      <c r="C4" s="20">
        <v>2</v>
      </c>
      <c r="D4" s="20">
        <v>2</v>
      </c>
      <c r="E4" s="19"/>
      <c r="F4" s="19"/>
      <c r="G4" s="19"/>
      <c r="H4" s="20">
        <v>5</v>
      </c>
      <c r="I4" s="20">
        <v>13</v>
      </c>
      <c r="J4" s="21">
        <v>825876.57</v>
      </c>
      <c r="K4" s="20">
        <v>15</v>
      </c>
      <c r="L4" s="21">
        <v>1458789.46</v>
      </c>
      <c r="M4" s="39">
        <f t="shared" si="0"/>
        <v>0.8666666666666667</v>
      </c>
      <c r="N4" s="39">
        <f t="shared" si="1"/>
        <v>0.56613828975704283</v>
      </c>
    </row>
    <row r="5" spans="1:14" ht="37.200000000000003" customHeight="1" x14ac:dyDescent="0.3">
      <c r="A5" s="18" t="s">
        <v>18</v>
      </c>
      <c r="B5" s="20">
        <v>2</v>
      </c>
      <c r="C5" s="19"/>
      <c r="D5" s="19"/>
      <c r="E5" s="19"/>
      <c r="F5" s="19"/>
      <c r="G5" s="19"/>
      <c r="H5" s="19"/>
      <c r="I5" s="20">
        <v>2</v>
      </c>
      <c r="J5" s="21">
        <v>26113.16</v>
      </c>
      <c r="K5" s="20">
        <v>2</v>
      </c>
      <c r="L5" s="21">
        <v>26113.16</v>
      </c>
      <c r="M5" s="39">
        <f t="shared" si="0"/>
        <v>1</v>
      </c>
      <c r="N5" s="39">
        <f t="shared" si="1"/>
        <v>1</v>
      </c>
    </row>
    <row r="6" spans="1:14" ht="43.2" x14ac:dyDescent="0.3">
      <c r="A6" s="18" t="s">
        <v>19</v>
      </c>
      <c r="B6" s="20">
        <v>33</v>
      </c>
      <c r="C6" s="20">
        <v>10</v>
      </c>
      <c r="D6" s="19"/>
      <c r="E6" s="19"/>
      <c r="F6" s="20">
        <v>1</v>
      </c>
      <c r="G6" s="19"/>
      <c r="H6" s="20">
        <v>14</v>
      </c>
      <c r="I6" s="20">
        <v>57</v>
      </c>
      <c r="J6" s="21">
        <v>4224924.13</v>
      </c>
      <c r="K6" s="20">
        <v>58</v>
      </c>
      <c r="L6" s="21">
        <v>4394924.13</v>
      </c>
      <c r="M6" s="39">
        <f t="shared" si="0"/>
        <v>0.98275862068965514</v>
      </c>
      <c r="N6" s="39">
        <f t="shared" si="1"/>
        <v>0.96131901371412298</v>
      </c>
    </row>
    <row r="7" spans="1:14" ht="37.799999999999997" customHeight="1" x14ac:dyDescent="0.3">
      <c r="A7" s="18" t="s">
        <v>30</v>
      </c>
      <c r="B7" s="20">
        <v>54</v>
      </c>
      <c r="C7" s="20">
        <v>24</v>
      </c>
      <c r="D7" s="20">
        <v>1</v>
      </c>
      <c r="E7" s="20">
        <v>2</v>
      </c>
      <c r="F7" s="19"/>
      <c r="G7" s="20">
        <v>1</v>
      </c>
      <c r="H7" s="20">
        <v>26</v>
      </c>
      <c r="I7" s="20">
        <v>107</v>
      </c>
      <c r="J7" s="21">
        <v>11860850.710000001</v>
      </c>
      <c r="K7" s="20">
        <v>108</v>
      </c>
      <c r="L7" s="21">
        <v>12798075.99</v>
      </c>
      <c r="M7" s="39">
        <f t="shared" si="0"/>
        <v>0.9907407407407407</v>
      </c>
      <c r="N7" s="39">
        <f t="shared" si="1"/>
        <v>0.92676826729796602</v>
      </c>
    </row>
    <row r="8" spans="1:14" ht="22.8" customHeight="1" x14ac:dyDescent="0.3">
      <c r="A8" s="22" t="s">
        <v>31</v>
      </c>
      <c r="B8" s="11">
        <f>SUM(B2:B7)</f>
        <v>98</v>
      </c>
      <c r="C8" s="11">
        <f t="shared" ref="C8:L8" si="2">SUM(C2:C7)</f>
        <v>37</v>
      </c>
      <c r="D8" s="11">
        <f t="shared" si="2"/>
        <v>3</v>
      </c>
      <c r="E8" s="11">
        <f t="shared" si="2"/>
        <v>3</v>
      </c>
      <c r="F8" s="11">
        <f t="shared" si="2"/>
        <v>1</v>
      </c>
      <c r="G8" s="11">
        <f t="shared" si="2"/>
        <v>1</v>
      </c>
      <c r="H8" s="11">
        <f t="shared" si="2"/>
        <v>46</v>
      </c>
      <c r="I8" s="11">
        <f t="shared" si="2"/>
        <v>185</v>
      </c>
      <c r="J8" s="23">
        <f t="shared" si="2"/>
        <v>18665357.940000001</v>
      </c>
      <c r="K8" s="11">
        <f t="shared" si="2"/>
        <v>189</v>
      </c>
      <c r="L8" s="23">
        <f t="shared" si="2"/>
        <v>20405496.109999999</v>
      </c>
      <c r="M8" s="13">
        <f t="shared" si="0"/>
        <v>0.97883597883597884</v>
      </c>
      <c r="N8" s="13">
        <f t="shared" si="1"/>
        <v>0.91472208464722315</v>
      </c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Header>&amp;C&amp;"-,Grassetto"&amp;14COMUNE DI ANCONA - LAVORI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opLeftCell="A15" workbookViewId="0">
      <selection activeCell="Q25" sqref="A1:Q25"/>
    </sheetView>
  </sheetViews>
  <sheetFormatPr defaultRowHeight="33" customHeight="1" x14ac:dyDescent="0.3"/>
  <cols>
    <col min="1" max="1" width="46.21875" customWidth="1"/>
    <col min="13" max="13" width="20.5546875" customWidth="1"/>
    <col min="14" max="14" width="16.109375" customWidth="1"/>
    <col min="15" max="15" width="24" customWidth="1"/>
  </cols>
  <sheetData>
    <row r="1" spans="1:17" s="2" customFormat="1" ht="163.5" customHeight="1" x14ac:dyDescent="0.3">
      <c r="A1" s="24" t="s">
        <v>41</v>
      </c>
      <c r="B1" s="24" t="s">
        <v>46</v>
      </c>
      <c r="C1" s="25" t="s">
        <v>0</v>
      </c>
      <c r="D1" s="25" t="s">
        <v>1</v>
      </c>
      <c r="E1" s="25" t="s">
        <v>2</v>
      </c>
      <c r="F1" s="25" t="s">
        <v>3</v>
      </c>
      <c r="G1" s="24" t="s">
        <v>43</v>
      </c>
      <c r="H1" s="25" t="s">
        <v>4</v>
      </c>
      <c r="I1" s="24" t="s">
        <v>45</v>
      </c>
      <c r="J1" s="25" t="s">
        <v>5</v>
      </c>
      <c r="K1" s="24" t="s">
        <v>44</v>
      </c>
      <c r="L1" s="3" t="s">
        <v>32</v>
      </c>
      <c r="M1" s="3" t="s">
        <v>33</v>
      </c>
      <c r="N1" s="3" t="s">
        <v>34</v>
      </c>
      <c r="O1" s="3" t="s">
        <v>35</v>
      </c>
      <c r="P1" s="4" t="s">
        <v>36</v>
      </c>
      <c r="Q1" s="4" t="s">
        <v>37</v>
      </c>
    </row>
    <row r="2" spans="1:17" ht="33" customHeight="1" x14ac:dyDescent="0.25">
      <c r="A2" s="26" t="s">
        <v>6</v>
      </c>
      <c r="B2" s="27"/>
      <c r="C2" s="27"/>
      <c r="D2" s="28">
        <v>3</v>
      </c>
      <c r="E2" s="28">
        <v>3</v>
      </c>
      <c r="F2" s="27"/>
      <c r="G2" s="27"/>
      <c r="H2" s="27"/>
      <c r="I2" s="27"/>
      <c r="J2" s="27"/>
      <c r="K2" s="27"/>
      <c r="L2" s="28">
        <v>6</v>
      </c>
      <c r="M2" s="29">
        <v>23100</v>
      </c>
      <c r="N2" s="28">
        <v>6</v>
      </c>
      <c r="O2" s="29">
        <v>23100</v>
      </c>
      <c r="P2" s="39">
        <f>L2/N2</f>
        <v>1</v>
      </c>
      <c r="Q2" s="39">
        <f>M2/O2</f>
        <v>1</v>
      </c>
    </row>
    <row r="3" spans="1:17" ht="33" customHeight="1" x14ac:dyDescent="0.25">
      <c r="A3" s="26" t="s">
        <v>38</v>
      </c>
      <c r="B3" s="27"/>
      <c r="C3" s="28">
        <v>1</v>
      </c>
      <c r="D3" s="27"/>
      <c r="E3" s="27"/>
      <c r="F3" s="27"/>
      <c r="G3" s="27"/>
      <c r="H3" s="27"/>
      <c r="I3" s="27"/>
      <c r="J3" s="27"/>
      <c r="K3" s="27"/>
      <c r="L3" s="27"/>
      <c r="M3" s="29">
        <v>0</v>
      </c>
      <c r="N3" s="28">
        <v>1</v>
      </c>
      <c r="O3" s="29">
        <v>3200000</v>
      </c>
      <c r="P3" s="39">
        <f t="shared" ref="P3:P25" si="0">L3/N3</f>
        <v>0</v>
      </c>
      <c r="Q3" s="39">
        <f t="shared" ref="Q3:Q25" si="1">M3/O3</f>
        <v>0</v>
      </c>
    </row>
    <row r="4" spans="1:17" ht="33" customHeight="1" x14ac:dyDescent="0.25">
      <c r="A4" s="26" t="s">
        <v>7</v>
      </c>
      <c r="B4" s="28">
        <v>3</v>
      </c>
      <c r="C4" s="28">
        <v>1</v>
      </c>
      <c r="D4" s="28">
        <v>12</v>
      </c>
      <c r="E4" s="28">
        <v>1</v>
      </c>
      <c r="F4" s="28">
        <v>3</v>
      </c>
      <c r="G4" s="27"/>
      <c r="H4" s="27"/>
      <c r="I4" s="27"/>
      <c r="J4" s="28">
        <v>1</v>
      </c>
      <c r="K4" s="27"/>
      <c r="L4" s="28">
        <v>17</v>
      </c>
      <c r="M4" s="29">
        <v>298535</v>
      </c>
      <c r="N4" s="28">
        <v>21</v>
      </c>
      <c r="O4" s="29">
        <v>4815535</v>
      </c>
      <c r="P4" s="39">
        <f t="shared" si="0"/>
        <v>0.80952380952380953</v>
      </c>
      <c r="Q4" s="39">
        <f t="shared" si="1"/>
        <v>6.1994150182689979E-2</v>
      </c>
    </row>
    <row r="5" spans="1:17" ht="33" customHeight="1" x14ac:dyDescent="0.25">
      <c r="A5" s="26" t="s">
        <v>8</v>
      </c>
      <c r="B5" s="27"/>
      <c r="C5" s="27"/>
      <c r="D5" s="28">
        <v>6</v>
      </c>
      <c r="E5" s="28">
        <v>2</v>
      </c>
      <c r="F5" s="27"/>
      <c r="G5" s="27"/>
      <c r="H5" s="27"/>
      <c r="I5" s="27"/>
      <c r="J5" s="27"/>
      <c r="K5" s="27"/>
      <c r="L5" s="28">
        <v>8</v>
      </c>
      <c r="M5" s="29">
        <v>152357.6</v>
      </c>
      <c r="N5" s="28">
        <v>8</v>
      </c>
      <c r="O5" s="29">
        <v>152357.6</v>
      </c>
      <c r="P5" s="39">
        <f t="shared" si="0"/>
        <v>1</v>
      </c>
      <c r="Q5" s="39">
        <f t="shared" si="1"/>
        <v>1</v>
      </c>
    </row>
    <row r="6" spans="1:17" ht="33" customHeight="1" x14ac:dyDescent="0.25">
      <c r="A6" s="26" t="s">
        <v>9</v>
      </c>
      <c r="B6" s="27"/>
      <c r="C6" s="27"/>
      <c r="D6" s="27"/>
      <c r="E6" s="27"/>
      <c r="F6" s="28">
        <v>1</v>
      </c>
      <c r="G6" s="27"/>
      <c r="H6" s="27"/>
      <c r="I6" s="27"/>
      <c r="J6" s="27"/>
      <c r="K6" s="27"/>
      <c r="L6" s="27"/>
      <c r="M6" s="29">
        <v>0</v>
      </c>
      <c r="N6" s="28">
        <v>1</v>
      </c>
      <c r="O6" s="29">
        <v>280000</v>
      </c>
      <c r="P6" s="39">
        <f t="shared" si="0"/>
        <v>0</v>
      </c>
      <c r="Q6" s="39">
        <f t="shared" si="1"/>
        <v>0</v>
      </c>
    </row>
    <row r="7" spans="1:17" ht="33" customHeight="1" x14ac:dyDescent="0.25">
      <c r="A7" s="26" t="s">
        <v>10</v>
      </c>
      <c r="B7" s="27"/>
      <c r="C7" s="27"/>
      <c r="D7" s="27"/>
      <c r="E7" s="28">
        <v>1</v>
      </c>
      <c r="F7" s="27"/>
      <c r="G7" s="27"/>
      <c r="H7" s="27"/>
      <c r="I7" s="27"/>
      <c r="J7" s="27"/>
      <c r="K7" s="27"/>
      <c r="L7" s="28">
        <v>1</v>
      </c>
      <c r="M7" s="29">
        <v>100000</v>
      </c>
      <c r="N7" s="28">
        <v>1</v>
      </c>
      <c r="O7" s="29">
        <v>100000</v>
      </c>
      <c r="P7" s="39">
        <f t="shared" si="0"/>
        <v>1</v>
      </c>
      <c r="Q7" s="39">
        <f t="shared" si="1"/>
        <v>1</v>
      </c>
    </row>
    <row r="8" spans="1:17" ht="33" customHeight="1" x14ac:dyDescent="0.25">
      <c r="A8" s="26" t="s">
        <v>11</v>
      </c>
      <c r="B8" s="27"/>
      <c r="C8" s="27"/>
      <c r="D8" s="28">
        <v>15</v>
      </c>
      <c r="E8" s="28">
        <v>60</v>
      </c>
      <c r="F8" s="28">
        <v>8</v>
      </c>
      <c r="G8" s="27"/>
      <c r="H8" s="27"/>
      <c r="I8" s="28">
        <v>3</v>
      </c>
      <c r="J8" s="28">
        <v>12</v>
      </c>
      <c r="K8" s="27"/>
      <c r="L8" s="28">
        <v>90</v>
      </c>
      <c r="M8" s="29">
        <v>20451974.300000001</v>
      </c>
      <c r="N8" s="28">
        <v>98</v>
      </c>
      <c r="O8" s="29">
        <v>28504639.920000002</v>
      </c>
      <c r="P8" s="39">
        <f t="shared" si="0"/>
        <v>0.91836734693877553</v>
      </c>
      <c r="Q8" s="39">
        <f t="shared" si="1"/>
        <v>0.71749632191108903</v>
      </c>
    </row>
    <row r="9" spans="1:17" ht="33" customHeight="1" x14ac:dyDescent="0.25">
      <c r="A9" s="26" t="s">
        <v>39</v>
      </c>
      <c r="B9" s="27"/>
      <c r="C9" s="27"/>
      <c r="D9" s="27"/>
      <c r="E9" s="27"/>
      <c r="F9" s="28">
        <v>1</v>
      </c>
      <c r="G9" s="27"/>
      <c r="H9" s="27"/>
      <c r="I9" s="27"/>
      <c r="J9" s="27"/>
      <c r="K9" s="27"/>
      <c r="L9" s="27"/>
      <c r="M9" s="29">
        <v>0</v>
      </c>
      <c r="N9" s="28">
        <v>1</v>
      </c>
      <c r="O9" s="29">
        <v>157003.07999999999</v>
      </c>
      <c r="P9" s="39">
        <f t="shared" si="0"/>
        <v>0</v>
      </c>
      <c r="Q9" s="39">
        <f t="shared" si="1"/>
        <v>0</v>
      </c>
    </row>
    <row r="10" spans="1:17" ht="33" customHeight="1" x14ac:dyDescent="0.25">
      <c r="A10" s="26" t="s">
        <v>15</v>
      </c>
      <c r="B10" s="27"/>
      <c r="C10" s="27"/>
      <c r="D10" s="27"/>
      <c r="E10" s="27"/>
      <c r="F10" s="27"/>
      <c r="G10" s="27"/>
      <c r="H10" s="27"/>
      <c r="I10" s="27"/>
      <c r="J10" s="28">
        <v>1</v>
      </c>
      <c r="K10" s="27"/>
      <c r="L10" s="28">
        <v>1</v>
      </c>
      <c r="M10" s="29">
        <v>55860</v>
      </c>
      <c r="N10" s="28">
        <v>1</v>
      </c>
      <c r="O10" s="29">
        <v>55860</v>
      </c>
      <c r="P10" s="39">
        <f t="shared" si="0"/>
        <v>1</v>
      </c>
      <c r="Q10" s="39">
        <f t="shared" si="1"/>
        <v>1</v>
      </c>
    </row>
    <row r="11" spans="1:17" ht="33" customHeight="1" x14ac:dyDescent="0.3">
      <c r="A11" s="26" t="s">
        <v>16</v>
      </c>
      <c r="B11" s="27"/>
      <c r="C11" s="27"/>
      <c r="D11" s="27"/>
      <c r="E11" s="28">
        <v>1</v>
      </c>
      <c r="F11" s="27"/>
      <c r="G11" s="27"/>
      <c r="H11" s="27"/>
      <c r="I11" s="27"/>
      <c r="J11" s="27"/>
      <c r="K11" s="27"/>
      <c r="L11" s="28">
        <v>1</v>
      </c>
      <c r="M11" s="29">
        <v>45000</v>
      </c>
      <c r="N11" s="28">
        <v>1</v>
      </c>
      <c r="O11" s="29">
        <v>45000</v>
      </c>
      <c r="P11" s="39">
        <f t="shared" si="0"/>
        <v>1</v>
      </c>
      <c r="Q11" s="39">
        <f t="shared" si="1"/>
        <v>1</v>
      </c>
    </row>
    <row r="12" spans="1:17" ht="33" customHeight="1" x14ac:dyDescent="0.3">
      <c r="A12" s="26" t="s">
        <v>17</v>
      </c>
      <c r="B12" s="27"/>
      <c r="C12" s="27"/>
      <c r="D12" s="27"/>
      <c r="E12" s="27"/>
      <c r="F12" s="27"/>
      <c r="G12" s="27"/>
      <c r="H12" s="27"/>
      <c r="I12" s="27"/>
      <c r="J12" s="28">
        <v>1</v>
      </c>
      <c r="K12" s="27"/>
      <c r="L12" s="28">
        <v>1</v>
      </c>
      <c r="M12" s="29">
        <v>500</v>
      </c>
      <c r="N12" s="28">
        <v>1</v>
      </c>
      <c r="O12" s="29">
        <v>500</v>
      </c>
      <c r="P12" s="39">
        <f t="shared" si="0"/>
        <v>1</v>
      </c>
      <c r="Q12" s="39">
        <f t="shared" si="1"/>
        <v>1</v>
      </c>
    </row>
    <row r="13" spans="1:17" ht="33" customHeight="1" x14ac:dyDescent="0.3">
      <c r="A13" s="26" t="s">
        <v>19</v>
      </c>
      <c r="B13" s="27"/>
      <c r="C13" s="27"/>
      <c r="D13" s="28">
        <v>20</v>
      </c>
      <c r="E13" s="28">
        <v>7</v>
      </c>
      <c r="F13" s="27"/>
      <c r="G13" s="27"/>
      <c r="H13" s="27"/>
      <c r="I13" s="27"/>
      <c r="J13" s="27"/>
      <c r="K13" s="27"/>
      <c r="L13" s="28">
        <v>27</v>
      </c>
      <c r="M13" s="29">
        <v>265522.2</v>
      </c>
      <c r="N13" s="28">
        <v>27</v>
      </c>
      <c r="O13" s="29">
        <v>265522.2</v>
      </c>
      <c r="P13" s="39">
        <f t="shared" si="0"/>
        <v>1</v>
      </c>
      <c r="Q13" s="39">
        <f t="shared" si="1"/>
        <v>1</v>
      </c>
    </row>
    <row r="14" spans="1:17" ht="33" customHeight="1" x14ac:dyDescent="0.3">
      <c r="A14" s="26" t="s">
        <v>20</v>
      </c>
      <c r="B14" s="27"/>
      <c r="C14" s="28">
        <v>2</v>
      </c>
      <c r="D14" s="28">
        <v>10</v>
      </c>
      <c r="E14" s="28">
        <v>4</v>
      </c>
      <c r="F14" s="27"/>
      <c r="G14" s="27"/>
      <c r="H14" s="27"/>
      <c r="I14" s="27"/>
      <c r="J14" s="27"/>
      <c r="K14" s="27"/>
      <c r="L14" s="28">
        <v>14</v>
      </c>
      <c r="M14" s="29">
        <v>10944.15</v>
      </c>
      <c r="N14" s="28">
        <v>16</v>
      </c>
      <c r="O14" s="29">
        <v>483076.55</v>
      </c>
      <c r="P14" s="39">
        <f t="shared" si="0"/>
        <v>0.875</v>
      </c>
      <c r="Q14" s="39">
        <f t="shared" si="1"/>
        <v>2.2655105075996756E-2</v>
      </c>
    </row>
    <row r="15" spans="1:17" ht="33" customHeight="1" x14ac:dyDescent="0.3">
      <c r="A15" s="26" t="s">
        <v>21</v>
      </c>
      <c r="B15" s="27"/>
      <c r="C15" s="27"/>
      <c r="D15" s="28">
        <v>2</v>
      </c>
      <c r="E15" s="28">
        <v>2</v>
      </c>
      <c r="F15" s="28">
        <v>1</v>
      </c>
      <c r="G15" s="27"/>
      <c r="H15" s="27"/>
      <c r="I15" s="27"/>
      <c r="J15" s="27"/>
      <c r="K15" s="27"/>
      <c r="L15" s="28">
        <v>4</v>
      </c>
      <c r="M15" s="29">
        <v>68177.72</v>
      </c>
      <c r="N15" s="28">
        <v>5</v>
      </c>
      <c r="O15" s="29">
        <v>601177.72</v>
      </c>
      <c r="P15" s="39">
        <f t="shared" si="0"/>
        <v>0.8</v>
      </c>
      <c r="Q15" s="39">
        <f t="shared" si="1"/>
        <v>0.11340693064939267</v>
      </c>
    </row>
    <row r="16" spans="1:17" ht="33" customHeight="1" x14ac:dyDescent="0.3">
      <c r="A16" s="26" t="s">
        <v>22</v>
      </c>
      <c r="B16" s="27"/>
      <c r="C16" s="27"/>
      <c r="D16" s="28">
        <v>1</v>
      </c>
      <c r="E16" s="28">
        <v>1</v>
      </c>
      <c r="F16" s="27"/>
      <c r="G16" s="27"/>
      <c r="H16" s="27"/>
      <c r="I16" s="27"/>
      <c r="J16" s="28">
        <v>1</v>
      </c>
      <c r="K16" s="27"/>
      <c r="L16" s="28">
        <v>3</v>
      </c>
      <c r="M16" s="29">
        <v>38800</v>
      </c>
      <c r="N16" s="28">
        <v>3</v>
      </c>
      <c r="O16" s="29">
        <v>38800</v>
      </c>
      <c r="P16" s="39">
        <f t="shared" si="0"/>
        <v>1</v>
      </c>
      <c r="Q16" s="39">
        <f t="shared" si="1"/>
        <v>1</v>
      </c>
    </row>
    <row r="17" spans="1:17" ht="33" customHeight="1" x14ac:dyDescent="0.3">
      <c r="A17" s="26" t="s">
        <v>23</v>
      </c>
      <c r="B17" s="27"/>
      <c r="C17" s="27"/>
      <c r="D17" s="27"/>
      <c r="E17" s="27"/>
      <c r="F17" s="27"/>
      <c r="G17" s="27"/>
      <c r="H17" s="28">
        <v>1</v>
      </c>
      <c r="I17" s="27"/>
      <c r="J17" s="27"/>
      <c r="K17" s="27"/>
      <c r="L17" s="27"/>
      <c r="M17" s="29">
        <v>0</v>
      </c>
      <c r="N17" s="28">
        <v>1</v>
      </c>
      <c r="O17" s="29">
        <v>60000</v>
      </c>
      <c r="P17" s="39">
        <f t="shared" si="0"/>
        <v>0</v>
      </c>
      <c r="Q17" s="39">
        <f t="shared" si="1"/>
        <v>0</v>
      </c>
    </row>
    <row r="18" spans="1:17" ht="33" customHeight="1" x14ac:dyDescent="0.3">
      <c r="A18" s="26" t="s">
        <v>24</v>
      </c>
      <c r="B18" s="27"/>
      <c r="C18" s="27"/>
      <c r="D18" s="27"/>
      <c r="E18" s="28">
        <v>1</v>
      </c>
      <c r="F18" s="27"/>
      <c r="G18" s="27"/>
      <c r="H18" s="27"/>
      <c r="I18" s="27"/>
      <c r="J18" s="27"/>
      <c r="K18" s="27"/>
      <c r="L18" s="28">
        <v>1</v>
      </c>
      <c r="M18" s="29">
        <v>100000</v>
      </c>
      <c r="N18" s="28">
        <v>1</v>
      </c>
      <c r="O18" s="29">
        <v>100000</v>
      </c>
      <c r="P18" s="39">
        <f t="shared" si="0"/>
        <v>1</v>
      </c>
      <c r="Q18" s="39">
        <f t="shared" si="1"/>
        <v>1</v>
      </c>
    </row>
    <row r="19" spans="1:17" ht="33" customHeight="1" x14ac:dyDescent="0.3">
      <c r="A19" s="26" t="s">
        <v>40</v>
      </c>
      <c r="B19" s="27"/>
      <c r="C19" s="27"/>
      <c r="D19" s="27"/>
      <c r="E19" s="27"/>
      <c r="F19" s="28">
        <v>1</v>
      </c>
      <c r="G19" s="27"/>
      <c r="H19" s="27"/>
      <c r="I19" s="27"/>
      <c r="J19" s="27"/>
      <c r="K19" s="27"/>
      <c r="L19" s="27"/>
      <c r="M19" s="29">
        <v>0</v>
      </c>
      <c r="N19" s="28">
        <v>1</v>
      </c>
      <c r="O19" s="29">
        <v>107000</v>
      </c>
      <c r="P19" s="39">
        <f t="shared" si="0"/>
        <v>0</v>
      </c>
      <c r="Q19" s="39">
        <f t="shared" si="1"/>
        <v>0</v>
      </c>
    </row>
    <row r="20" spans="1:17" ht="33" customHeight="1" x14ac:dyDescent="0.3">
      <c r="A20" s="26" t="s">
        <v>25</v>
      </c>
      <c r="B20" s="27"/>
      <c r="C20" s="27"/>
      <c r="D20" s="28">
        <v>3</v>
      </c>
      <c r="E20" s="28">
        <v>38</v>
      </c>
      <c r="F20" s="28">
        <v>17</v>
      </c>
      <c r="G20" s="27"/>
      <c r="H20" s="28">
        <v>3</v>
      </c>
      <c r="I20" s="27"/>
      <c r="J20" s="28">
        <v>1</v>
      </c>
      <c r="K20" s="27"/>
      <c r="L20" s="28">
        <v>42</v>
      </c>
      <c r="M20" s="29">
        <v>4293102.54</v>
      </c>
      <c r="N20" s="28">
        <v>62</v>
      </c>
      <c r="O20" s="29">
        <v>34025630.799999997</v>
      </c>
      <c r="P20" s="39">
        <f t="shared" si="0"/>
        <v>0.67741935483870963</v>
      </c>
      <c r="Q20" s="39">
        <f t="shared" si="1"/>
        <v>0.12617260691607812</v>
      </c>
    </row>
    <row r="21" spans="1:17" ht="43.2" customHeight="1" x14ac:dyDescent="0.3">
      <c r="A21" s="26" t="s">
        <v>26</v>
      </c>
      <c r="B21" s="27"/>
      <c r="C21" s="27"/>
      <c r="D21" s="27"/>
      <c r="E21" s="28">
        <v>3</v>
      </c>
      <c r="F21" s="28">
        <v>1</v>
      </c>
      <c r="G21" s="27"/>
      <c r="H21" s="27"/>
      <c r="I21" s="27"/>
      <c r="J21" s="27"/>
      <c r="K21" s="27"/>
      <c r="L21" s="28">
        <v>3</v>
      </c>
      <c r="M21" s="29">
        <v>1200</v>
      </c>
      <c r="N21" s="28">
        <v>4</v>
      </c>
      <c r="O21" s="29">
        <v>112200</v>
      </c>
      <c r="P21" s="39">
        <f t="shared" si="0"/>
        <v>0.75</v>
      </c>
      <c r="Q21" s="39">
        <f t="shared" si="1"/>
        <v>1.06951871657754E-2</v>
      </c>
    </row>
    <row r="22" spans="1:17" ht="24" customHeight="1" x14ac:dyDescent="0.3">
      <c r="A22" s="26" t="s">
        <v>28</v>
      </c>
      <c r="B22" s="27"/>
      <c r="C22" s="27"/>
      <c r="D22" s="28">
        <v>23</v>
      </c>
      <c r="E22" s="28">
        <v>21</v>
      </c>
      <c r="F22" s="28">
        <v>3</v>
      </c>
      <c r="G22" s="28">
        <v>1</v>
      </c>
      <c r="H22" s="27"/>
      <c r="I22" s="27"/>
      <c r="J22" s="27"/>
      <c r="K22" s="28">
        <v>19</v>
      </c>
      <c r="L22" s="28">
        <v>45</v>
      </c>
      <c r="M22" s="29">
        <v>878088.34</v>
      </c>
      <c r="N22" s="28">
        <v>67</v>
      </c>
      <c r="O22" s="29">
        <v>3665816.05</v>
      </c>
      <c r="P22" s="39">
        <f t="shared" si="0"/>
        <v>0.67164179104477617</v>
      </c>
      <c r="Q22" s="39">
        <f t="shared" si="1"/>
        <v>0.23953420685143217</v>
      </c>
    </row>
    <row r="23" spans="1:17" ht="27" customHeight="1" x14ac:dyDescent="0.3">
      <c r="A23" s="26" t="s">
        <v>29</v>
      </c>
      <c r="B23" s="27"/>
      <c r="C23" s="27"/>
      <c r="D23" s="28">
        <v>13</v>
      </c>
      <c r="E23" s="27"/>
      <c r="F23" s="27"/>
      <c r="G23" s="27"/>
      <c r="H23" s="27"/>
      <c r="I23" s="27"/>
      <c r="J23" s="27"/>
      <c r="K23" s="27"/>
      <c r="L23" s="28">
        <v>13</v>
      </c>
      <c r="M23" s="29">
        <v>12280</v>
      </c>
      <c r="N23" s="28">
        <v>13</v>
      </c>
      <c r="O23" s="29">
        <v>12280</v>
      </c>
      <c r="P23" s="39">
        <f t="shared" si="0"/>
        <v>1</v>
      </c>
      <c r="Q23" s="39">
        <f t="shared" si="1"/>
        <v>1</v>
      </c>
    </row>
    <row r="24" spans="1:17" ht="28.5" customHeight="1" x14ac:dyDescent="0.3">
      <c r="A24" s="26" t="s">
        <v>30</v>
      </c>
      <c r="B24" s="27"/>
      <c r="C24" s="28">
        <v>1</v>
      </c>
      <c r="D24" s="28">
        <v>8</v>
      </c>
      <c r="E24" s="28">
        <v>1</v>
      </c>
      <c r="F24" s="28">
        <v>2</v>
      </c>
      <c r="G24" s="28">
        <v>5</v>
      </c>
      <c r="H24" s="27"/>
      <c r="I24" s="28">
        <v>2</v>
      </c>
      <c r="J24" s="28">
        <v>3</v>
      </c>
      <c r="K24" s="27"/>
      <c r="L24" s="28">
        <v>19</v>
      </c>
      <c r="M24" s="29">
        <v>3193715.65</v>
      </c>
      <c r="N24" s="28">
        <v>22</v>
      </c>
      <c r="O24" s="29">
        <v>3650040.52</v>
      </c>
      <c r="P24" s="39">
        <f t="shared" si="0"/>
        <v>0.86363636363636365</v>
      </c>
      <c r="Q24" s="39">
        <f t="shared" si="1"/>
        <v>0.87498087555477322</v>
      </c>
    </row>
    <row r="25" spans="1:17" ht="33" customHeight="1" x14ac:dyDescent="0.3">
      <c r="A25" s="30" t="s">
        <v>31</v>
      </c>
      <c r="B25" s="11">
        <f>SUM(B2:B24)</f>
        <v>3</v>
      </c>
      <c r="C25" s="11">
        <f t="shared" ref="C25:O25" si="2">SUM(C2:C24)</f>
        <v>5</v>
      </c>
      <c r="D25" s="11">
        <f t="shared" si="2"/>
        <v>116</v>
      </c>
      <c r="E25" s="11">
        <f t="shared" si="2"/>
        <v>146</v>
      </c>
      <c r="F25" s="11">
        <f t="shared" si="2"/>
        <v>38</v>
      </c>
      <c r="G25" s="11">
        <f t="shared" si="2"/>
        <v>6</v>
      </c>
      <c r="H25" s="11">
        <f t="shared" si="2"/>
        <v>4</v>
      </c>
      <c r="I25" s="11">
        <f t="shared" si="2"/>
        <v>5</v>
      </c>
      <c r="J25" s="11">
        <f t="shared" si="2"/>
        <v>20</v>
      </c>
      <c r="K25" s="11">
        <f t="shared" si="2"/>
        <v>19</v>
      </c>
      <c r="L25" s="11">
        <f t="shared" si="2"/>
        <v>296</v>
      </c>
      <c r="M25" s="31">
        <f t="shared" si="2"/>
        <v>29989157.499999996</v>
      </c>
      <c r="N25" s="11">
        <f t="shared" si="2"/>
        <v>362</v>
      </c>
      <c r="O25" s="31">
        <f t="shared" si="2"/>
        <v>80455539.439999998</v>
      </c>
      <c r="P25" s="13">
        <f t="shared" si="0"/>
        <v>0.81767955801104975</v>
      </c>
      <c r="Q25" s="13">
        <f t="shared" si="1"/>
        <v>0.3727419853093461</v>
      </c>
    </row>
  </sheetData>
  <pageMargins left="0.70866141732283472" right="0.70866141732283472" top="0.74803149606299213" bottom="0.74803149606299213" header="0.31496062992125984" footer="0.31496062992125984"/>
  <pageSetup paperSize="9" scale="51" orientation="landscape" r:id="rId1"/>
  <headerFooter>
    <oddHeader>&amp;C&amp;"-,Grassetto"&amp;14COMUNE DI ANCONA - SERVIZI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workbookViewId="0">
      <selection activeCell="A4" sqref="A4"/>
    </sheetView>
  </sheetViews>
  <sheetFormatPr defaultRowHeight="14.4" x14ac:dyDescent="0.3"/>
  <cols>
    <col min="1" max="1" width="38.33203125" customWidth="1"/>
    <col min="9" max="9" width="14.33203125" customWidth="1"/>
    <col min="11" max="11" width="17.5546875" customWidth="1"/>
  </cols>
  <sheetData>
    <row r="1" spans="1:13" s="1" customFormat="1" ht="154.19999999999999" x14ac:dyDescent="0.3">
      <c r="A1" s="32" t="s">
        <v>41</v>
      </c>
      <c r="B1" s="32" t="s">
        <v>42</v>
      </c>
      <c r="C1" s="32" t="s">
        <v>0</v>
      </c>
      <c r="D1" s="32" t="s">
        <v>1</v>
      </c>
      <c r="E1" s="32" t="s">
        <v>2</v>
      </c>
      <c r="F1" s="32" t="s">
        <v>3</v>
      </c>
      <c r="G1" s="32" t="s">
        <v>5</v>
      </c>
      <c r="H1" s="3" t="s">
        <v>32</v>
      </c>
      <c r="I1" s="3" t="s">
        <v>33</v>
      </c>
      <c r="J1" s="3" t="s">
        <v>34</v>
      </c>
      <c r="K1" s="3" t="s">
        <v>35</v>
      </c>
      <c r="L1" s="4" t="s">
        <v>36</v>
      </c>
      <c r="M1" s="4" t="s">
        <v>37</v>
      </c>
    </row>
    <row r="2" spans="1:13" ht="25.8" customHeight="1" x14ac:dyDescent="0.3">
      <c r="A2" s="33" t="s">
        <v>7</v>
      </c>
      <c r="B2" s="34"/>
      <c r="C2" s="35">
        <v>15</v>
      </c>
      <c r="D2" s="35">
        <v>16</v>
      </c>
      <c r="E2" s="35">
        <v>18</v>
      </c>
      <c r="F2" s="34"/>
      <c r="G2" s="34"/>
      <c r="H2" s="35">
        <v>34</v>
      </c>
      <c r="I2" s="36">
        <v>627000</v>
      </c>
      <c r="J2" s="35">
        <v>49</v>
      </c>
      <c r="K2" s="36">
        <v>2346313.39</v>
      </c>
      <c r="L2" s="39">
        <f>H2/J2</f>
        <v>0.69387755102040816</v>
      </c>
      <c r="M2" s="39">
        <f>I2/K2</f>
        <v>0.26722772954042595</v>
      </c>
    </row>
    <row r="3" spans="1:13" ht="25.2" customHeight="1" x14ac:dyDescent="0.3">
      <c r="A3" s="33" t="s">
        <v>9</v>
      </c>
      <c r="B3" s="34"/>
      <c r="C3" s="35">
        <v>1</v>
      </c>
      <c r="D3" s="34"/>
      <c r="E3" s="34"/>
      <c r="F3" s="34"/>
      <c r="G3" s="34"/>
      <c r="H3" s="34"/>
      <c r="I3" s="36"/>
      <c r="J3" s="35">
        <v>1</v>
      </c>
      <c r="K3" s="36">
        <v>1500000</v>
      </c>
      <c r="L3" s="39">
        <f t="shared" ref="L3:L14" si="0">H3/J3</f>
        <v>0</v>
      </c>
      <c r="M3" s="39">
        <f t="shared" ref="M3:M14" si="1">I3/K3</f>
        <v>0</v>
      </c>
    </row>
    <row r="4" spans="1:13" ht="26.25" customHeight="1" x14ac:dyDescent="0.25">
      <c r="A4" s="33" t="s">
        <v>11</v>
      </c>
      <c r="B4" s="34"/>
      <c r="C4" s="34"/>
      <c r="D4" s="35">
        <v>7</v>
      </c>
      <c r="E4" s="35">
        <v>4</v>
      </c>
      <c r="F4" s="34"/>
      <c r="G4" s="34"/>
      <c r="H4" s="35">
        <v>11</v>
      </c>
      <c r="I4" s="36">
        <v>791731.53</v>
      </c>
      <c r="J4" s="35">
        <v>11</v>
      </c>
      <c r="K4" s="36">
        <v>791731.53</v>
      </c>
      <c r="L4" s="39">
        <f t="shared" si="0"/>
        <v>1</v>
      </c>
      <c r="M4" s="39">
        <f t="shared" si="1"/>
        <v>1</v>
      </c>
    </row>
    <row r="5" spans="1:13" ht="24.75" customHeight="1" x14ac:dyDescent="0.25">
      <c r="A5" s="33" t="s">
        <v>13</v>
      </c>
      <c r="B5" s="34"/>
      <c r="C5" s="34"/>
      <c r="D5" s="34"/>
      <c r="E5" s="35">
        <v>3</v>
      </c>
      <c r="F5" s="34"/>
      <c r="G5" s="34"/>
      <c r="H5" s="35">
        <v>3</v>
      </c>
      <c r="I5" s="36">
        <v>1324.22</v>
      </c>
      <c r="J5" s="35">
        <v>3</v>
      </c>
      <c r="K5" s="36">
        <v>1324.22</v>
      </c>
      <c r="L5" s="39">
        <f t="shared" si="0"/>
        <v>1</v>
      </c>
      <c r="M5" s="39">
        <f t="shared" si="1"/>
        <v>1</v>
      </c>
    </row>
    <row r="6" spans="1:13" ht="27.6" customHeight="1" x14ac:dyDescent="0.25">
      <c r="A6" s="33" t="s">
        <v>15</v>
      </c>
      <c r="B6" s="34"/>
      <c r="C6" s="34"/>
      <c r="D6" s="34"/>
      <c r="E6" s="35">
        <v>1</v>
      </c>
      <c r="F6" s="34"/>
      <c r="G6" s="34"/>
      <c r="H6" s="35">
        <v>1</v>
      </c>
      <c r="I6" s="36">
        <v>65000</v>
      </c>
      <c r="J6" s="35">
        <v>1</v>
      </c>
      <c r="K6" s="36">
        <v>65000</v>
      </c>
      <c r="L6" s="39">
        <f t="shared" si="0"/>
        <v>1</v>
      </c>
      <c r="M6" s="39">
        <f t="shared" si="1"/>
        <v>1</v>
      </c>
    </row>
    <row r="7" spans="1:13" ht="42" customHeight="1" x14ac:dyDescent="0.25">
      <c r="A7" s="33" t="s">
        <v>19</v>
      </c>
      <c r="B7" s="34"/>
      <c r="C7" s="34"/>
      <c r="D7" s="35">
        <v>19</v>
      </c>
      <c r="E7" s="35">
        <v>4</v>
      </c>
      <c r="F7" s="34"/>
      <c r="G7" s="34"/>
      <c r="H7" s="35">
        <v>23</v>
      </c>
      <c r="I7" s="36">
        <v>156196.63</v>
      </c>
      <c r="J7" s="35">
        <v>23</v>
      </c>
      <c r="K7" s="36">
        <v>156196.63</v>
      </c>
      <c r="L7" s="39">
        <f t="shared" si="0"/>
        <v>1</v>
      </c>
      <c r="M7" s="39">
        <f t="shared" si="1"/>
        <v>1</v>
      </c>
    </row>
    <row r="8" spans="1:13" ht="30" customHeight="1" x14ac:dyDescent="0.25">
      <c r="A8" s="33" t="s">
        <v>20</v>
      </c>
      <c r="B8" s="35">
        <v>1</v>
      </c>
      <c r="C8" s="35">
        <v>1</v>
      </c>
      <c r="D8" s="35">
        <v>6</v>
      </c>
      <c r="E8" s="35">
        <v>1</v>
      </c>
      <c r="F8" s="34"/>
      <c r="G8" s="34"/>
      <c r="H8" s="35">
        <v>8</v>
      </c>
      <c r="I8" s="36">
        <v>404377.22</v>
      </c>
      <c r="J8" s="35">
        <v>9</v>
      </c>
      <c r="K8" s="36">
        <v>738457.22</v>
      </c>
      <c r="L8" s="39">
        <f t="shared" si="0"/>
        <v>0.88888888888888884</v>
      </c>
      <c r="M8" s="39">
        <f t="shared" si="1"/>
        <v>0.54759735438702861</v>
      </c>
    </row>
    <row r="9" spans="1:13" ht="32.25" customHeight="1" x14ac:dyDescent="0.25">
      <c r="A9" s="33" t="s">
        <v>23</v>
      </c>
      <c r="B9" s="34"/>
      <c r="C9" s="35">
        <v>1</v>
      </c>
      <c r="D9" s="34"/>
      <c r="E9" s="35">
        <v>1</v>
      </c>
      <c r="F9" s="34"/>
      <c r="G9" s="34"/>
      <c r="H9" s="35">
        <v>1</v>
      </c>
      <c r="I9" s="36">
        <v>50000</v>
      </c>
      <c r="J9" s="35">
        <v>2</v>
      </c>
      <c r="K9" s="36">
        <v>80048</v>
      </c>
      <c r="L9" s="39">
        <f t="shared" si="0"/>
        <v>0.5</v>
      </c>
      <c r="M9" s="39">
        <f t="shared" si="1"/>
        <v>0.62462522486508099</v>
      </c>
    </row>
    <row r="10" spans="1:13" ht="39.75" customHeight="1" x14ac:dyDescent="0.25">
      <c r="A10" s="33" t="s">
        <v>25</v>
      </c>
      <c r="B10" s="34"/>
      <c r="C10" s="34"/>
      <c r="D10" s="34"/>
      <c r="E10" s="34"/>
      <c r="F10" s="35">
        <v>5</v>
      </c>
      <c r="G10" s="34"/>
      <c r="H10" s="34"/>
      <c r="I10" s="36"/>
      <c r="J10" s="35">
        <v>5</v>
      </c>
      <c r="K10" s="36">
        <v>995677.8</v>
      </c>
      <c r="L10" s="39">
        <f t="shared" si="0"/>
        <v>0</v>
      </c>
      <c r="M10" s="39">
        <f t="shared" si="1"/>
        <v>0</v>
      </c>
    </row>
    <row r="11" spans="1:13" ht="36.6" customHeight="1" x14ac:dyDescent="0.25">
      <c r="A11" s="33" t="s">
        <v>27</v>
      </c>
      <c r="B11" s="34"/>
      <c r="C11" s="34"/>
      <c r="D11" s="35">
        <v>2</v>
      </c>
      <c r="E11" s="34"/>
      <c r="F11" s="34"/>
      <c r="G11" s="34"/>
      <c r="H11" s="35">
        <v>2</v>
      </c>
      <c r="I11" s="36">
        <v>1037.6400000000001</v>
      </c>
      <c r="J11" s="35">
        <v>2</v>
      </c>
      <c r="K11" s="36">
        <v>1037.6400000000001</v>
      </c>
      <c r="L11" s="39">
        <f t="shared" si="0"/>
        <v>1</v>
      </c>
      <c r="M11" s="39">
        <f t="shared" si="1"/>
        <v>1</v>
      </c>
    </row>
    <row r="12" spans="1:13" ht="25.8" customHeight="1" x14ac:dyDescent="0.25">
      <c r="A12" s="33" t="s">
        <v>28</v>
      </c>
      <c r="B12" s="34"/>
      <c r="C12" s="34"/>
      <c r="D12" s="35">
        <v>15</v>
      </c>
      <c r="E12" s="35">
        <v>7</v>
      </c>
      <c r="F12" s="34"/>
      <c r="G12" s="34"/>
      <c r="H12" s="35">
        <v>22</v>
      </c>
      <c r="I12" s="36">
        <v>23976.3</v>
      </c>
      <c r="J12" s="35">
        <v>22</v>
      </c>
      <c r="K12" s="36">
        <v>23976.3</v>
      </c>
      <c r="L12" s="39">
        <f t="shared" si="0"/>
        <v>1</v>
      </c>
      <c r="M12" s="39">
        <f t="shared" si="1"/>
        <v>1</v>
      </c>
    </row>
    <row r="13" spans="1:13" ht="25.2" customHeight="1" x14ac:dyDescent="0.3">
      <c r="A13" s="33" t="s">
        <v>30</v>
      </c>
      <c r="B13" s="34"/>
      <c r="C13" s="34"/>
      <c r="D13" s="35">
        <v>2</v>
      </c>
      <c r="E13" s="35">
        <v>2</v>
      </c>
      <c r="F13" s="35">
        <v>1</v>
      </c>
      <c r="G13" s="35">
        <v>2</v>
      </c>
      <c r="H13" s="35">
        <v>6</v>
      </c>
      <c r="I13" s="36">
        <v>293953.96999999997</v>
      </c>
      <c r="J13" s="35">
        <v>7</v>
      </c>
      <c r="K13" s="36">
        <v>488953.97</v>
      </c>
      <c r="L13" s="39">
        <f t="shared" si="0"/>
        <v>0.8571428571428571</v>
      </c>
      <c r="M13" s="39">
        <f t="shared" si="1"/>
        <v>0.60118945347759423</v>
      </c>
    </row>
    <row r="14" spans="1:13" x14ac:dyDescent="0.3">
      <c r="A14" s="37" t="s">
        <v>31</v>
      </c>
      <c r="B14" s="11">
        <f>SUM(B2:B13)</f>
        <v>1</v>
      </c>
      <c r="C14" s="11">
        <f t="shared" ref="C14:K14" si="2">SUM(C2:C13)</f>
        <v>18</v>
      </c>
      <c r="D14" s="11">
        <f t="shared" si="2"/>
        <v>67</v>
      </c>
      <c r="E14" s="11">
        <f t="shared" si="2"/>
        <v>41</v>
      </c>
      <c r="F14" s="11">
        <f t="shared" si="2"/>
        <v>6</v>
      </c>
      <c r="G14" s="11">
        <f t="shared" si="2"/>
        <v>2</v>
      </c>
      <c r="H14" s="11">
        <f t="shared" si="2"/>
        <v>111</v>
      </c>
      <c r="I14" s="38">
        <f t="shared" si="2"/>
        <v>2414597.5099999998</v>
      </c>
      <c r="J14" s="11">
        <f t="shared" si="2"/>
        <v>135</v>
      </c>
      <c r="K14" s="38">
        <f t="shared" si="2"/>
        <v>7188716.6999999983</v>
      </c>
      <c r="L14" s="13">
        <f t="shared" si="0"/>
        <v>0.82222222222222219</v>
      </c>
      <c r="M14" s="13">
        <f t="shared" si="1"/>
        <v>0.33588714241583623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&amp;C&amp;"-,Grassetto"&amp;14COMUNE DI ANCONA - FORNITURE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 complessivi</vt:lpstr>
      <vt:lpstr>Dati Complessivi lavori</vt:lpstr>
      <vt:lpstr>Dati complessivi servizi</vt:lpstr>
      <vt:lpstr>Dati complessivi forniture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Romano Filippo</dc:creator>
  <cp:lastModifiedBy>Falcone Francesca</cp:lastModifiedBy>
  <cp:lastPrinted>2015-02-11T09:18:50Z</cp:lastPrinted>
  <dcterms:created xsi:type="dcterms:W3CDTF">2014-12-15T14:38:06Z</dcterms:created>
  <dcterms:modified xsi:type="dcterms:W3CDTF">2015-02-11T09:18:59Z</dcterms:modified>
</cp:coreProperties>
</file>