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5592" windowHeight="7680" activeTab="2"/>
  </bookViews>
  <sheets>
    <sheet name="Dati complessivi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M9" i="4" l="1"/>
  <c r="M8" i="4"/>
  <c r="M7" i="4"/>
  <c r="M6" i="4"/>
  <c r="M5" i="4"/>
  <c r="M4" i="4"/>
  <c r="M3" i="4"/>
  <c r="L9" i="4"/>
  <c r="L8" i="4"/>
  <c r="L7" i="4"/>
  <c r="L6" i="4"/>
  <c r="L5" i="4"/>
  <c r="L4" i="4"/>
  <c r="L3" i="4"/>
  <c r="M2" i="4"/>
  <c r="L2" i="4"/>
  <c r="K9" i="4"/>
  <c r="J9" i="4"/>
  <c r="I9" i="4"/>
  <c r="H9" i="4"/>
  <c r="G9" i="4"/>
  <c r="F9" i="4"/>
  <c r="E9" i="4"/>
  <c r="D9" i="4"/>
  <c r="C9" i="4"/>
  <c r="B9" i="4"/>
  <c r="Q13" i="3"/>
  <c r="Q12" i="3"/>
  <c r="Q11" i="3"/>
  <c r="Q10" i="3"/>
  <c r="Q9" i="3"/>
  <c r="Q8" i="3"/>
  <c r="Q7" i="3"/>
  <c r="Q6" i="3"/>
  <c r="Q5" i="3"/>
  <c r="Q4" i="3"/>
  <c r="Q3" i="3"/>
  <c r="P13" i="3"/>
  <c r="P12" i="3"/>
  <c r="P11" i="3"/>
  <c r="P10" i="3"/>
  <c r="P9" i="3"/>
  <c r="P8" i="3"/>
  <c r="P7" i="3"/>
  <c r="P6" i="3"/>
  <c r="P5" i="3"/>
  <c r="P4" i="3"/>
  <c r="P3" i="3"/>
  <c r="Q2" i="3"/>
  <c r="P2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K6" i="2"/>
  <c r="K5" i="2"/>
  <c r="K4" i="2"/>
  <c r="K3" i="2"/>
  <c r="J6" i="2"/>
  <c r="J5" i="2"/>
  <c r="J4" i="2"/>
  <c r="J3" i="2"/>
  <c r="K2" i="2"/>
  <c r="J2" i="2"/>
  <c r="I6" i="2"/>
  <c r="H6" i="2"/>
  <c r="G6" i="2"/>
  <c r="F6" i="2"/>
  <c r="E6" i="2"/>
  <c r="D6" i="2"/>
  <c r="C6" i="2"/>
  <c r="B6" i="2"/>
  <c r="R13" i="1" l="1"/>
  <c r="R12" i="1"/>
  <c r="R11" i="1"/>
  <c r="R10" i="1"/>
  <c r="R9" i="1"/>
  <c r="R8" i="1"/>
  <c r="R7" i="1"/>
  <c r="R6" i="1"/>
  <c r="R5" i="1"/>
  <c r="R4" i="1"/>
  <c r="R3" i="1"/>
  <c r="Q13" i="1"/>
  <c r="Q12" i="1"/>
  <c r="Q11" i="1"/>
  <c r="Q10" i="1"/>
  <c r="Q9" i="1"/>
  <c r="Q8" i="1"/>
  <c r="Q7" i="1"/>
  <c r="Q6" i="1"/>
  <c r="Q5" i="1"/>
  <c r="Q4" i="1"/>
  <c r="Q3" i="1"/>
  <c r="R2" i="1"/>
  <c r="Q2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<sst xmlns="http://schemas.openxmlformats.org/spreadsheetml/2006/main" count="96" uniqueCount="34">
  <si>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</si>
  <si>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</si>
  <si>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</si>
  <si>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</si>
  <si>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</si>
  <si>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previa pubblicazione</t>
  </si>
  <si>
    <t>Procedura negoziata senza previa pubblicazione</t>
  </si>
  <si>
    <t>Procedura ristretta</t>
  </si>
  <si>
    <t>AREA  1</t>
  </si>
  <si>
    <t xml:space="preserve">AREA  11 </t>
  </si>
  <si>
    <t>AREA 2</t>
  </si>
  <si>
    <t xml:space="preserve">AREA 7 </t>
  </si>
  <si>
    <t>AREA A3</t>
  </si>
  <si>
    <t>AREA A4</t>
  </si>
  <si>
    <t>AREA A5</t>
  </si>
  <si>
    <t xml:space="preserve">AREA A6 </t>
  </si>
  <si>
    <t xml:space="preserve">AREA T3 </t>
  </si>
  <si>
    <t xml:space="preserve">AREA T4 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</si>
  <si>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</si>
  <si>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</si>
  <si>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</si>
  <si>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</si>
  <si>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</si>
  <si>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</si>
  <si>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</si>
  <si>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 xml:space="preserve">AREA 2 </t>
  </si>
  <si>
    <t xml:space="preserve">AREA A4 </t>
  </si>
  <si>
    <t xml:space="preserve">Totale </t>
  </si>
  <si>
    <t>Affidamento diretto ex art. 5 legge 381/91</t>
  </si>
  <si>
    <t>Procedura negoziata derivante da avvisi con cui si indice una gara</t>
  </si>
  <si>
    <t>Procedura negoziata senza previa indizione di gara (art 221 d.lgs. 163/2006)</t>
  </si>
  <si>
    <t>Centri di costo</t>
  </si>
  <si>
    <t>MOBILITA' SOSTENIBILE</t>
  </si>
  <si>
    <t>MOBILITA'  SOSTENIBILE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</si>
</sst>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0" fontId="5" fillId="2" borderId="1" xfId="3" applyFont="1" applyFill="1" applyBorder="1" applyAlignment="1">
      <alignment horizontal="right" wrapText="1"/>
    </xf>
    <xf numFmtId="0" fontId="6" fillId="2" borderId="1" xfId="0" applyFont="1" applyFill="1" applyBorder="1"/>
    <xf numFmtId="5" fontId="5" fillId="2" borderId="1" xfId="3" applyNumberFormat="1" applyFont="1" applyFill="1" applyBorder="1" applyAlignment="1">
      <alignment horizontal="right" wrapText="1"/>
    </xf>
    <xf numFmtId="10" fontId="6" fillId="2" borderId="1" xfId="0" applyNumberFormat="1" applyFont="1" applyFill="1" applyBorder="1"/>
    <xf numFmtId="49" fontId="3" fillId="3" borderId="1" xfId="3" applyNumberFormat="1" applyFont="1" applyFill="1" applyBorder="1" applyAlignment="1">
      <alignment horizontal="center" textRotation="90" wrapText="1"/>
    </xf>
    <xf numFmtId="49" fontId="1" fillId="3" borderId="1" xfId="1" applyNumberFormat="1" applyFont="1" applyFill="1" applyBorder="1" applyAlignment="1">
      <alignment horizontal="center" textRotation="90" wrapText="1"/>
    </xf>
    <xf numFmtId="49" fontId="0" fillId="2" borderId="1" xfId="0" applyNumberFormat="1" applyFill="1" applyBorder="1" applyAlignment="1">
      <alignment horizontal="center" textRotation="90" wrapText="1"/>
    </xf>
    <xf numFmtId="49" fontId="3" fillId="3" borderId="1" xfId="4" applyNumberFormat="1" applyFont="1" applyFill="1" applyBorder="1" applyAlignment="1">
      <alignment horizontal="center" textRotation="90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right" wrapText="1"/>
    </xf>
    <xf numFmtId="0" fontId="0" fillId="2" borderId="1" xfId="0" applyFill="1" applyBorder="1"/>
    <xf numFmtId="5" fontId="3" fillId="2" borderId="1" xfId="4" applyNumberFormat="1" applyFont="1" applyFill="1" applyBorder="1" applyAlignment="1">
      <alignment horizontal="right" wrapText="1"/>
    </xf>
    <xf numFmtId="10" fontId="0" fillId="2" borderId="1" xfId="0" applyNumberFormat="1" applyFill="1" applyBorder="1"/>
    <xf numFmtId="49" fontId="3" fillId="3" borderId="1" xfId="2" applyNumberFormat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right" wrapText="1"/>
    </xf>
    <xf numFmtId="5" fontId="1" fillId="2" borderId="1" xfId="1" applyNumberFormat="1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5" fontId="3" fillId="2" borderId="1" xfId="2" applyNumberFormat="1" applyFont="1" applyFill="1" applyBorder="1" applyAlignment="1">
      <alignment horizontal="right" wrapText="1"/>
    </xf>
    <xf numFmtId="10" fontId="0" fillId="4" borderId="1" xfId="0" applyNumberFormat="1" applyFill="1" applyBorder="1"/>
    <xf numFmtId="5" fontId="3" fillId="0" borderId="0" xfId="2" applyNumberFormat="1" applyFont="1" applyFill="1" applyBorder="1" applyAlignment="1">
      <alignment horizontal="right" wrapText="1"/>
    </xf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4" workbookViewId="0">
      <selection activeCell="A17" sqref="A17"/>
    </sheetView>
  </sheetViews>
  <sheetFormatPr defaultRowHeight="14.4" x14ac:dyDescent="0.3"/>
  <cols>
    <col min="1" max="1" width="21.33203125" customWidth="1"/>
    <col min="14" max="14" width="15.33203125" customWidth="1"/>
    <col min="15" max="15" width="6.44140625" customWidth="1"/>
    <col min="16" max="16" width="17.109375" customWidth="1"/>
  </cols>
  <sheetData>
    <row r="1" spans="1:18" s="1" customFormat="1" ht="179.4" customHeight="1" x14ac:dyDescent="0.3">
      <c r="A1" s="19" t="s">
        <v>31</v>
      </c>
      <c r="B1" s="19" t="s">
        <v>28</v>
      </c>
      <c r="C1" s="19" t="s">
        <v>0</v>
      </c>
      <c r="D1" s="19" t="s">
        <v>1</v>
      </c>
      <c r="E1" s="19" t="s">
        <v>2</v>
      </c>
      <c r="F1" s="19" t="s">
        <v>3</v>
      </c>
      <c r="G1" s="19" t="s">
        <v>4</v>
      </c>
      <c r="H1" s="19" t="s">
        <v>29</v>
      </c>
      <c r="I1" s="19" t="s">
        <v>5</v>
      </c>
      <c r="J1" s="19" t="s">
        <v>30</v>
      </c>
      <c r="K1" s="19" t="s">
        <v>6</v>
      </c>
      <c r="L1" s="19" t="s">
        <v>7</v>
      </c>
      <c r="M1" s="19" t="s">
        <v>19</v>
      </c>
      <c r="N1" s="19" t="s">
        <v>20</v>
      </c>
      <c r="O1" s="19" t="s">
        <v>21</v>
      </c>
      <c r="P1" s="19" t="s">
        <v>22</v>
      </c>
      <c r="Q1" s="20" t="s">
        <v>23</v>
      </c>
      <c r="R1" s="20" t="s">
        <v>24</v>
      </c>
    </row>
    <row r="2" spans="1:18" ht="27.6" customHeight="1" x14ac:dyDescent="0.3">
      <c r="A2" s="2" t="s">
        <v>8</v>
      </c>
      <c r="B2" s="3"/>
      <c r="C2" s="3"/>
      <c r="D2" s="4">
        <v>67</v>
      </c>
      <c r="E2" s="4">
        <v>21</v>
      </c>
      <c r="F2" s="3"/>
      <c r="G2" s="4">
        <v>1</v>
      </c>
      <c r="H2" s="3"/>
      <c r="I2" s="3"/>
      <c r="J2" s="4">
        <v>2</v>
      </c>
      <c r="K2" s="4">
        <v>1</v>
      </c>
      <c r="L2" s="4">
        <v>2</v>
      </c>
      <c r="M2" s="4">
        <v>91</v>
      </c>
      <c r="N2" s="5">
        <v>1048260.5</v>
      </c>
      <c r="O2" s="4">
        <v>94</v>
      </c>
      <c r="P2" s="5">
        <v>1223877.17</v>
      </c>
      <c r="Q2" s="35">
        <f>M2/O2</f>
        <v>0.96808510638297873</v>
      </c>
      <c r="R2" s="35">
        <f>N2/P2</f>
        <v>0.85650792881445781</v>
      </c>
    </row>
    <row r="3" spans="1:18" ht="26.4" customHeight="1" x14ac:dyDescent="0.3">
      <c r="A3" s="2" t="s">
        <v>9</v>
      </c>
      <c r="B3" s="3"/>
      <c r="C3" s="3"/>
      <c r="D3" s="4">
        <v>3</v>
      </c>
      <c r="E3" s="4">
        <v>1</v>
      </c>
      <c r="F3" s="3"/>
      <c r="G3" s="4">
        <v>4</v>
      </c>
      <c r="H3" s="3"/>
      <c r="I3" s="3"/>
      <c r="J3" s="3"/>
      <c r="K3" s="4">
        <v>9</v>
      </c>
      <c r="L3" s="3"/>
      <c r="M3" s="4">
        <v>13</v>
      </c>
      <c r="N3" s="5">
        <v>9496254.5500000007</v>
      </c>
      <c r="O3" s="4">
        <v>17</v>
      </c>
      <c r="P3" s="5">
        <v>37512179.549999997</v>
      </c>
      <c r="Q3" s="35">
        <f t="shared" ref="Q3:Q13" si="0">M3/O3</f>
        <v>0.76470588235294112</v>
      </c>
      <c r="R3" s="35">
        <f t="shared" ref="R3:R13" si="1">N3/P3</f>
        <v>0.25315123418361868</v>
      </c>
    </row>
    <row r="4" spans="1:18" ht="28.2" customHeight="1" x14ac:dyDescent="0.3">
      <c r="A4" s="2" t="s">
        <v>10</v>
      </c>
      <c r="B4" s="3"/>
      <c r="C4" s="4">
        <v>8</v>
      </c>
      <c r="D4" s="4">
        <v>81</v>
      </c>
      <c r="E4" s="4">
        <v>15</v>
      </c>
      <c r="F4" s="4">
        <v>1</v>
      </c>
      <c r="G4" s="4">
        <v>14</v>
      </c>
      <c r="H4" s="3"/>
      <c r="I4" s="4">
        <v>2</v>
      </c>
      <c r="J4" s="4">
        <v>1</v>
      </c>
      <c r="K4" s="3"/>
      <c r="L4" s="3"/>
      <c r="M4" s="4">
        <v>97</v>
      </c>
      <c r="N4" s="5">
        <v>1534187.47</v>
      </c>
      <c r="O4" s="4">
        <v>122</v>
      </c>
      <c r="P4" s="5">
        <v>6344245.04</v>
      </c>
      <c r="Q4" s="35">
        <f t="shared" si="0"/>
        <v>0.79508196721311475</v>
      </c>
      <c r="R4" s="35">
        <f t="shared" si="1"/>
        <v>0.24182348889853095</v>
      </c>
    </row>
    <row r="5" spans="1:18" ht="27.6" customHeight="1" x14ac:dyDescent="0.3">
      <c r="A5" s="2" t="s">
        <v>11</v>
      </c>
      <c r="B5" s="3"/>
      <c r="C5" s="3"/>
      <c r="D5" s="3"/>
      <c r="E5" s="3"/>
      <c r="F5" s="3"/>
      <c r="G5" s="4">
        <v>1</v>
      </c>
      <c r="H5" s="3"/>
      <c r="I5" s="3"/>
      <c r="J5" s="3"/>
      <c r="K5" s="3"/>
      <c r="L5" s="3"/>
      <c r="M5" s="3"/>
      <c r="N5" s="5"/>
      <c r="O5" s="4">
        <v>1</v>
      </c>
      <c r="P5" s="5">
        <v>270000</v>
      </c>
      <c r="Q5" s="35">
        <f t="shared" si="0"/>
        <v>0</v>
      </c>
      <c r="R5" s="35">
        <f t="shared" si="1"/>
        <v>0</v>
      </c>
    </row>
    <row r="6" spans="1:18" ht="27" customHeight="1" x14ac:dyDescent="0.3">
      <c r="A6" s="2" t="s">
        <v>12</v>
      </c>
      <c r="B6" s="4">
        <v>2</v>
      </c>
      <c r="C6" s="3"/>
      <c r="D6" s="4">
        <v>16</v>
      </c>
      <c r="E6" s="3"/>
      <c r="F6" s="3"/>
      <c r="G6" s="4">
        <v>11</v>
      </c>
      <c r="H6" s="3"/>
      <c r="I6" s="3"/>
      <c r="J6" s="3"/>
      <c r="K6" s="4">
        <v>1</v>
      </c>
      <c r="L6" s="3"/>
      <c r="M6" s="4">
        <v>19</v>
      </c>
      <c r="N6" s="5">
        <v>3088544.33</v>
      </c>
      <c r="O6" s="4">
        <v>30</v>
      </c>
      <c r="P6" s="5">
        <v>43316843.340000004</v>
      </c>
      <c r="Q6" s="35">
        <f t="shared" si="0"/>
        <v>0.6333333333333333</v>
      </c>
      <c r="R6" s="35">
        <f t="shared" si="1"/>
        <v>7.1301232773532938E-2</v>
      </c>
    </row>
    <row r="7" spans="1:18" ht="27.6" customHeight="1" x14ac:dyDescent="0.3">
      <c r="A7" s="2" t="s">
        <v>13</v>
      </c>
      <c r="B7" s="3"/>
      <c r="C7" s="3"/>
      <c r="D7" s="4">
        <v>41</v>
      </c>
      <c r="E7" s="4">
        <v>1</v>
      </c>
      <c r="F7" s="3"/>
      <c r="G7" s="4">
        <v>5</v>
      </c>
      <c r="H7" s="3"/>
      <c r="I7" s="3"/>
      <c r="J7" s="4">
        <v>1</v>
      </c>
      <c r="K7" s="4">
        <v>6</v>
      </c>
      <c r="L7" s="3"/>
      <c r="M7" s="4">
        <v>49</v>
      </c>
      <c r="N7" s="5">
        <v>1269120.46</v>
      </c>
      <c r="O7" s="4">
        <v>54</v>
      </c>
      <c r="P7" s="5">
        <v>10839245.460000001</v>
      </c>
      <c r="Q7" s="35">
        <f t="shared" si="0"/>
        <v>0.90740740740740744</v>
      </c>
      <c r="R7" s="35">
        <f t="shared" si="1"/>
        <v>0.11708568319477838</v>
      </c>
    </row>
    <row r="8" spans="1:18" ht="28.2" customHeight="1" x14ac:dyDescent="0.3">
      <c r="A8" s="2" t="s">
        <v>14</v>
      </c>
      <c r="B8" s="3"/>
      <c r="C8" s="3"/>
      <c r="D8" s="4">
        <v>116</v>
      </c>
      <c r="E8" s="4">
        <v>11</v>
      </c>
      <c r="F8" s="3"/>
      <c r="G8" s="4">
        <v>3</v>
      </c>
      <c r="H8" s="3"/>
      <c r="I8" s="3"/>
      <c r="J8" s="3"/>
      <c r="K8" s="4">
        <v>12</v>
      </c>
      <c r="L8" s="3"/>
      <c r="M8" s="4">
        <v>139</v>
      </c>
      <c r="N8" s="5">
        <v>2820249.6000000001</v>
      </c>
      <c r="O8" s="4">
        <v>142</v>
      </c>
      <c r="P8" s="5">
        <v>4317249.5999999996</v>
      </c>
      <c r="Q8" s="35">
        <f t="shared" si="0"/>
        <v>0.97887323943661975</v>
      </c>
      <c r="R8" s="35">
        <f t="shared" si="1"/>
        <v>0.65325145898444237</v>
      </c>
    </row>
    <row r="9" spans="1:18" ht="28.8" customHeight="1" x14ac:dyDescent="0.3">
      <c r="A9" s="2" t="s">
        <v>15</v>
      </c>
      <c r="B9" s="3"/>
      <c r="C9" s="3"/>
      <c r="D9" s="3"/>
      <c r="E9" s="4">
        <v>1</v>
      </c>
      <c r="F9" s="3"/>
      <c r="G9" s="4">
        <v>1</v>
      </c>
      <c r="H9" s="3"/>
      <c r="I9" s="3"/>
      <c r="J9" s="3"/>
      <c r="K9" s="3"/>
      <c r="L9" s="3"/>
      <c r="M9" s="4">
        <v>1</v>
      </c>
      <c r="N9" s="5">
        <v>9000</v>
      </c>
      <c r="O9" s="4">
        <v>2</v>
      </c>
      <c r="P9" s="5">
        <v>204000</v>
      </c>
      <c r="Q9" s="35">
        <f t="shared" si="0"/>
        <v>0.5</v>
      </c>
      <c r="R9" s="35">
        <f t="shared" si="1"/>
        <v>4.4117647058823532E-2</v>
      </c>
    </row>
    <row r="10" spans="1:18" ht="30.6" customHeight="1" x14ac:dyDescent="0.3">
      <c r="A10" s="2" t="s">
        <v>16</v>
      </c>
      <c r="B10" s="3"/>
      <c r="C10" s="4">
        <v>1</v>
      </c>
      <c r="D10" s="4">
        <v>74</v>
      </c>
      <c r="E10" s="4">
        <v>18</v>
      </c>
      <c r="F10" s="3"/>
      <c r="G10" s="4">
        <v>5</v>
      </c>
      <c r="H10" s="4">
        <v>2</v>
      </c>
      <c r="I10" s="3"/>
      <c r="J10" s="4">
        <v>2</v>
      </c>
      <c r="K10" s="4">
        <v>10</v>
      </c>
      <c r="L10" s="3"/>
      <c r="M10" s="4">
        <v>106</v>
      </c>
      <c r="N10" s="5">
        <v>3604123.19</v>
      </c>
      <c r="O10" s="4">
        <v>112</v>
      </c>
      <c r="P10" s="5">
        <v>6621246.0199999996</v>
      </c>
      <c r="Q10" s="35">
        <f t="shared" si="0"/>
        <v>0.9464285714285714</v>
      </c>
      <c r="R10" s="35">
        <f t="shared" si="1"/>
        <v>0.54432703136440774</v>
      </c>
    </row>
    <row r="11" spans="1:18" ht="27" customHeight="1" x14ac:dyDescent="0.3">
      <c r="A11" s="2" t="s">
        <v>17</v>
      </c>
      <c r="B11" s="3"/>
      <c r="C11" s="4">
        <v>14</v>
      </c>
      <c r="D11" s="4">
        <v>164</v>
      </c>
      <c r="E11" s="4">
        <v>12</v>
      </c>
      <c r="F11" s="3"/>
      <c r="G11" s="4">
        <v>3</v>
      </c>
      <c r="H11" s="3"/>
      <c r="I11" s="3"/>
      <c r="J11" s="3"/>
      <c r="K11" s="4">
        <v>9</v>
      </c>
      <c r="L11" s="4">
        <v>1</v>
      </c>
      <c r="M11" s="4">
        <v>185</v>
      </c>
      <c r="N11" s="5">
        <v>5045622.99</v>
      </c>
      <c r="O11" s="4">
        <v>203</v>
      </c>
      <c r="P11" s="5">
        <v>10373446.630000001</v>
      </c>
      <c r="Q11" s="35">
        <f t="shared" si="0"/>
        <v>0.91133004926108374</v>
      </c>
      <c r="R11" s="35">
        <f t="shared" si="1"/>
        <v>0.48639793214032279</v>
      </c>
    </row>
    <row r="12" spans="1:18" ht="31.8" customHeight="1" x14ac:dyDescent="0.3">
      <c r="A12" s="2" t="s">
        <v>32</v>
      </c>
      <c r="B12" s="3"/>
      <c r="C12" s="3"/>
      <c r="D12" s="4">
        <v>1</v>
      </c>
      <c r="E12" s="3"/>
      <c r="F12" s="3"/>
      <c r="G12" s="4">
        <v>1</v>
      </c>
      <c r="H12" s="3"/>
      <c r="I12" s="3"/>
      <c r="J12" s="3"/>
      <c r="K12" s="3"/>
      <c r="L12" s="3"/>
      <c r="M12" s="4">
        <v>1</v>
      </c>
      <c r="N12" s="5">
        <v>48849.9</v>
      </c>
      <c r="O12" s="4">
        <v>2</v>
      </c>
      <c r="P12" s="5">
        <v>559649.9</v>
      </c>
      <c r="Q12" s="35">
        <f t="shared" si="0"/>
        <v>0.5</v>
      </c>
      <c r="R12" s="35">
        <f t="shared" si="1"/>
        <v>8.7286533956318052E-2</v>
      </c>
    </row>
    <row r="13" spans="1:18" ht="27.6" customHeight="1" x14ac:dyDescent="0.3">
      <c r="A13" s="31" t="s">
        <v>18</v>
      </c>
      <c r="B13" s="27">
        <f>SUM(B2:B12)</f>
        <v>2</v>
      </c>
      <c r="C13" s="27">
        <f t="shared" ref="C13:P13" si="2">SUM(C2:C12)</f>
        <v>23</v>
      </c>
      <c r="D13" s="27">
        <f t="shared" si="2"/>
        <v>563</v>
      </c>
      <c r="E13" s="27">
        <f t="shared" si="2"/>
        <v>80</v>
      </c>
      <c r="F13" s="27">
        <f t="shared" si="2"/>
        <v>1</v>
      </c>
      <c r="G13" s="27">
        <f t="shared" si="2"/>
        <v>49</v>
      </c>
      <c r="H13" s="27">
        <f t="shared" si="2"/>
        <v>2</v>
      </c>
      <c r="I13" s="27">
        <f t="shared" si="2"/>
        <v>2</v>
      </c>
      <c r="J13" s="27">
        <f t="shared" si="2"/>
        <v>6</v>
      </c>
      <c r="K13" s="27">
        <f t="shared" si="2"/>
        <v>48</v>
      </c>
      <c r="L13" s="27">
        <f t="shared" si="2"/>
        <v>3</v>
      </c>
      <c r="M13" s="27">
        <f t="shared" si="2"/>
        <v>701</v>
      </c>
      <c r="N13" s="32">
        <f t="shared" si="2"/>
        <v>27964212.990000002</v>
      </c>
      <c r="O13" s="27">
        <f t="shared" si="2"/>
        <v>779</v>
      </c>
      <c r="P13" s="32">
        <f t="shared" si="2"/>
        <v>121581982.70999999</v>
      </c>
      <c r="Q13" s="29">
        <f t="shared" si="0"/>
        <v>0.8998716302952503</v>
      </c>
      <c r="R13" s="29">
        <f t="shared" si="1"/>
        <v>0.23000293601643967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DI AOSTA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14" sqref="H14"/>
    </sheetView>
  </sheetViews>
  <sheetFormatPr defaultRowHeight="14.4" x14ac:dyDescent="0.3"/>
  <cols>
    <col min="7" max="7" width="15.33203125" customWidth="1"/>
    <col min="9" max="9" width="14.88671875" customWidth="1"/>
  </cols>
  <sheetData>
    <row r="1" spans="1:11" s="1" customFormat="1" ht="166.8" x14ac:dyDescent="0.3">
      <c r="A1" s="30" t="s">
        <v>31</v>
      </c>
      <c r="B1" s="30" t="s">
        <v>1</v>
      </c>
      <c r="C1" s="30" t="s">
        <v>2</v>
      </c>
      <c r="D1" s="30" t="s">
        <v>4</v>
      </c>
      <c r="E1" s="30" t="s">
        <v>6</v>
      </c>
      <c r="F1" s="19" t="s">
        <v>19</v>
      </c>
      <c r="G1" s="19" t="s">
        <v>20</v>
      </c>
      <c r="H1" s="19" t="s">
        <v>21</v>
      </c>
      <c r="I1" s="19" t="s">
        <v>22</v>
      </c>
      <c r="J1" s="20" t="s">
        <v>23</v>
      </c>
      <c r="K1" s="20" t="s">
        <v>24</v>
      </c>
    </row>
    <row r="2" spans="1:11" ht="25.2" customHeight="1" x14ac:dyDescent="0.3">
      <c r="A2" s="6" t="s">
        <v>9</v>
      </c>
      <c r="B2" s="7"/>
      <c r="C2" s="8">
        <v>1</v>
      </c>
      <c r="D2" s="8">
        <v>3</v>
      </c>
      <c r="E2" s="8">
        <v>6</v>
      </c>
      <c r="F2" s="8">
        <v>7</v>
      </c>
      <c r="G2" s="9">
        <v>1316965.51</v>
      </c>
      <c r="H2" s="8">
        <v>10</v>
      </c>
      <c r="I2" s="9">
        <v>1920690.51</v>
      </c>
      <c r="J2" s="35">
        <f>F2/H2</f>
        <v>0.7</v>
      </c>
      <c r="K2" s="35">
        <f>G2/I2</f>
        <v>0.68567294061342554</v>
      </c>
    </row>
    <row r="3" spans="1:11" ht="27" customHeight="1" x14ac:dyDescent="0.3">
      <c r="A3" s="6" t="s">
        <v>14</v>
      </c>
      <c r="B3" s="7"/>
      <c r="C3" s="8">
        <v>1</v>
      </c>
      <c r="D3" s="7"/>
      <c r="E3" s="7"/>
      <c r="F3" s="8">
        <v>1</v>
      </c>
      <c r="G3" s="9">
        <v>4477</v>
      </c>
      <c r="H3" s="8">
        <v>1</v>
      </c>
      <c r="I3" s="9">
        <v>4477</v>
      </c>
      <c r="J3" s="35">
        <f t="shared" ref="J3:J6" si="0">F3/H3</f>
        <v>1</v>
      </c>
      <c r="K3" s="35">
        <f t="shared" ref="K3:K6" si="1">G3/I3</f>
        <v>1</v>
      </c>
    </row>
    <row r="4" spans="1:11" ht="25.8" customHeight="1" x14ac:dyDescent="0.3">
      <c r="A4" s="6" t="s">
        <v>16</v>
      </c>
      <c r="B4" s="8">
        <v>39</v>
      </c>
      <c r="C4" s="8">
        <v>14</v>
      </c>
      <c r="D4" s="8">
        <v>3</v>
      </c>
      <c r="E4" s="8">
        <v>4</v>
      </c>
      <c r="F4" s="8">
        <v>57</v>
      </c>
      <c r="G4" s="9">
        <v>2067104.4</v>
      </c>
      <c r="H4" s="8">
        <v>60</v>
      </c>
      <c r="I4" s="9">
        <v>4592360.33</v>
      </c>
      <c r="J4" s="35">
        <f t="shared" si="0"/>
        <v>0.95</v>
      </c>
      <c r="K4" s="35">
        <f t="shared" si="1"/>
        <v>0.45011807686266636</v>
      </c>
    </row>
    <row r="5" spans="1:11" ht="25.8" customHeight="1" x14ac:dyDescent="0.3">
      <c r="A5" s="6" t="s">
        <v>17</v>
      </c>
      <c r="B5" s="8">
        <v>100</v>
      </c>
      <c r="C5" s="8">
        <v>9</v>
      </c>
      <c r="D5" s="8">
        <v>2</v>
      </c>
      <c r="E5" s="8">
        <v>7</v>
      </c>
      <c r="F5" s="8">
        <v>116</v>
      </c>
      <c r="G5" s="9">
        <v>4135371.89</v>
      </c>
      <c r="H5" s="8">
        <v>118</v>
      </c>
      <c r="I5" s="9">
        <v>6947682.3399999999</v>
      </c>
      <c r="J5" s="35">
        <f t="shared" si="0"/>
        <v>0.98305084745762716</v>
      </c>
      <c r="K5" s="35">
        <f t="shared" si="1"/>
        <v>0.59521602854398781</v>
      </c>
    </row>
    <row r="6" spans="1:11" ht="23.4" customHeight="1" x14ac:dyDescent="0.3">
      <c r="A6" s="33" t="s">
        <v>18</v>
      </c>
      <c r="B6" s="27">
        <f>SUM(B2:B5)</f>
        <v>139</v>
      </c>
      <c r="C6" s="27">
        <f t="shared" ref="C6:I6" si="2">SUM(C2:C5)</f>
        <v>25</v>
      </c>
      <c r="D6" s="27">
        <f t="shared" si="2"/>
        <v>8</v>
      </c>
      <c r="E6" s="27">
        <f t="shared" si="2"/>
        <v>17</v>
      </c>
      <c r="F6" s="27">
        <f t="shared" si="2"/>
        <v>181</v>
      </c>
      <c r="G6" s="34">
        <f t="shared" si="2"/>
        <v>7523918.8000000007</v>
      </c>
      <c r="H6" s="27">
        <f t="shared" si="2"/>
        <v>189</v>
      </c>
      <c r="I6" s="34">
        <f t="shared" si="2"/>
        <v>13465210.18</v>
      </c>
      <c r="J6" s="29">
        <f t="shared" si="0"/>
        <v>0.95767195767195767</v>
      </c>
      <c r="K6" s="29">
        <f t="shared" si="1"/>
        <v>0.55876727503112777</v>
      </c>
    </row>
    <row r="7" spans="1:11" ht="15" x14ac:dyDescent="0.25">
      <c r="I7" s="3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&amp;C&amp;"-,Grassetto"&amp;12COMUNE DI AOSTA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J11" sqref="J11"/>
    </sheetView>
  </sheetViews>
  <sheetFormatPr defaultRowHeight="14.4" x14ac:dyDescent="0.3"/>
  <cols>
    <col min="1" max="1" width="21.88671875" customWidth="1"/>
    <col min="6" max="6" width="8.33203125" customWidth="1"/>
    <col min="8" max="8" width="8.21875" customWidth="1"/>
    <col min="9" max="9" width="7.88671875" customWidth="1"/>
    <col min="10" max="10" width="8.21875" customWidth="1"/>
    <col min="11" max="11" width="8" customWidth="1"/>
    <col min="13" max="13" width="16" customWidth="1"/>
    <col min="15" max="15" width="15.77734375" customWidth="1"/>
  </cols>
  <sheetData>
    <row r="1" spans="1:17" s="1" customFormat="1" ht="166.8" x14ac:dyDescent="0.3">
      <c r="A1" s="18" t="s">
        <v>31</v>
      </c>
      <c r="B1" s="18" t="s">
        <v>28</v>
      </c>
      <c r="C1" s="18" t="s">
        <v>0</v>
      </c>
      <c r="D1" s="18" t="s">
        <v>1</v>
      </c>
      <c r="E1" s="18" t="s">
        <v>2</v>
      </c>
      <c r="F1" s="18" t="s">
        <v>4</v>
      </c>
      <c r="G1" s="18" t="s">
        <v>29</v>
      </c>
      <c r="H1" s="18" t="s">
        <v>5</v>
      </c>
      <c r="I1" s="18" t="s">
        <v>30</v>
      </c>
      <c r="J1" s="18" t="s">
        <v>6</v>
      </c>
      <c r="K1" s="18" t="s">
        <v>7</v>
      </c>
      <c r="L1" s="19" t="s">
        <v>19</v>
      </c>
      <c r="M1" s="19" t="s">
        <v>20</v>
      </c>
      <c r="N1" s="19" t="s">
        <v>21</v>
      </c>
      <c r="O1" s="19" t="s">
        <v>22</v>
      </c>
      <c r="P1" s="20" t="s">
        <v>23</v>
      </c>
      <c r="Q1" s="20" t="s">
        <v>24</v>
      </c>
    </row>
    <row r="2" spans="1:17" ht="20.399999999999999" customHeight="1" x14ac:dyDescent="0.3">
      <c r="A2" s="10" t="s">
        <v>8</v>
      </c>
      <c r="B2" s="11"/>
      <c r="C2" s="11"/>
      <c r="D2" s="12">
        <v>50</v>
      </c>
      <c r="E2" s="12">
        <v>11</v>
      </c>
      <c r="F2" s="12">
        <v>1</v>
      </c>
      <c r="G2" s="11"/>
      <c r="H2" s="11"/>
      <c r="I2" s="12">
        <v>2</v>
      </c>
      <c r="J2" s="12">
        <v>1</v>
      </c>
      <c r="K2" s="12">
        <v>2</v>
      </c>
      <c r="L2" s="12">
        <v>64</v>
      </c>
      <c r="M2" s="13">
        <v>631101.81999999995</v>
      </c>
      <c r="N2" s="12">
        <v>67</v>
      </c>
      <c r="O2" s="13">
        <v>806718.49</v>
      </c>
      <c r="P2" s="35">
        <f>L2/N2</f>
        <v>0.95522388059701491</v>
      </c>
      <c r="Q2" s="35">
        <f>M2/O2</f>
        <v>0.78230736969968295</v>
      </c>
    </row>
    <row r="3" spans="1:17" ht="25.2" customHeight="1" x14ac:dyDescent="0.3">
      <c r="A3" s="10" t="s">
        <v>9</v>
      </c>
      <c r="B3" s="11"/>
      <c r="C3" s="11"/>
      <c r="D3" s="12">
        <v>3</v>
      </c>
      <c r="E3" s="11"/>
      <c r="F3" s="12">
        <v>1</v>
      </c>
      <c r="G3" s="11"/>
      <c r="H3" s="11"/>
      <c r="I3" s="11"/>
      <c r="J3" s="12">
        <v>3</v>
      </c>
      <c r="K3" s="11"/>
      <c r="L3" s="12">
        <v>6</v>
      </c>
      <c r="M3" s="13">
        <v>8179289.04</v>
      </c>
      <c r="N3" s="12">
        <v>7</v>
      </c>
      <c r="O3" s="13">
        <v>35591489.039999999</v>
      </c>
      <c r="P3" s="35">
        <f t="shared" ref="P3:P13" si="0">L3/N3</f>
        <v>0.8571428571428571</v>
      </c>
      <c r="Q3" s="35">
        <f t="shared" ref="Q3:Q13" si="1">M3/O3</f>
        <v>0.2298102512880984</v>
      </c>
    </row>
    <row r="4" spans="1:17" ht="22.2" customHeight="1" x14ac:dyDescent="0.3">
      <c r="A4" s="10" t="s">
        <v>10</v>
      </c>
      <c r="B4" s="11"/>
      <c r="C4" s="12">
        <v>3</v>
      </c>
      <c r="D4" s="12">
        <v>23</v>
      </c>
      <c r="E4" s="12">
        <v>11</v>
      </c>
      <c r="F4" s="12">
        <v>13</v>
      </c>
      <c r="G4" s="11"/>
      <c r="H4" s="12">
        <v>2</v>
      </c>
      <c r="I4" s="12">
        <v>1</v>
      </c>
      <c r="J4" s="11"/>
      <c r="K4" s="11"/>
      <c r="L4" s="12">
        <v>35</v>
      </c>
      <c r="M4" s="13">
        <v>1253440.1100000001</v>
      </c>
      <c r="N4" s="12">
        <v>53</v>
      </c>
      <c r="O4" s="13">
        <v>5752011.3099999996</v>
      </c>
      <c r="P4" s="35">
        <f t="shared" si="0"/>
        <v>0.660377358490566</v>
      </c>
      <c r="Q4" s="35">
        <f t="shared" si="1"/>
        <v>0.21791335977049742</v>
      </c>
    </row>
    <row r="5" spans="1:17" ht="24" customHeight="1" x14ac:dyDescent="0.3">
      <c r="A5" s="10" t="s">
        <v>11</v>
      </c>
      <c r="B5" s="11"/>
      <c r="C5" s="11"/>
      <c r="D5" s="11"/>
      <c r="E5" s="11"/>
      <c r="F5" s="12">
        <v>1</v>
      </c>
      <c r="G5" s="11"/>
      <c r="H5" s="11"/>
      <c r="I5" s="11"/>
      <c r="J5" s="11"/>
      <c r="K5" s="11"/>
      <c r="L5" s="11"/>
      <c r="M5" s="13"/>
      <c r="N5" s="12">
        <v>1</v>
      </c>
      <c r="O5" s="13">
        <v>270000</v>
      </c>
      <c r="P5" s="35">
        <f t="shared" si="0"/>
        <v>0</v>
      </c>
      <c r="Q5" s="35">
        <f t="shared" si="1"/>
        <v>0</v>
      </c>
    </row>
    <row r="6" spans="1:17" ht="22.8" customHeight="1" x14ac:dyDescent="0.3">
      <c r="A6" s="10" t="s">
        <v>12</v>
      </c>
      <c r="B6" s="12">
        <v>2</v>
      </c>
      <c r="C6" s="11"/>
      <c r="D6" s="12">
        <v>15</v>
      </c>
      <c r="E6" s="11"/>
      <c r="F6" s="12">
        <v>11</v>
      </c>
      <c r="G6" s="11"/>
      <c r="H6" s="11"/>
      <c r="I6" s="11"/>
      <c r="J6" s="12">
        <v>1</v>
      </c>
      <c r="K6" s="11"/>
      <c r="L6" s="12">
        <v>18</v>
      </c>
      <c r="M6" s="13">
        <v>3077544.33</v>
      </c>
      <c r="N6" s="12">
        <v>29</v>
      </c>
      <c r="O6" s="13">
        <v>43305843.340000004</v>
      </c>
      <c r="P6" s="35">
        <f t="shared" si="0"/>
        <v>0.62068965517241381</v>
      </c>
      <c r="Q6" s="35">
        <f t="shared" si="1"/>
        <v>7.1065336514469543E-2</v>
      </c>
    </row>
    <row r="7" spans="1:17" ht="21" customHeight="1" x14ac:dyDescent="0.3">
      <c r="A7" s="10" t="s">
        <v>13</v>
      </c>
      <c r="B7" s="11"/>
      <c r="C7" s="11"/>
      <c r="D7" s="12">
        <v>34</v>
      </c>
      <c r="E7" s="12">
        <v>1</v>
      </c>
      <c r="F7" s="12">
        <v>5</v>
      </c>
      <c r="G7" s="11"/>
      <c r="H7" s="11"/>
      <c r="I7" s="12">
        <v>1</v>
      </c>
      <c r="J7" s="12">
        <v>6</v>
      </c>
      <c r="K7" s="11"/>
      <c r="L7" s="12">
        <v>42</v>
      </c>
      <c r="M7" s="13">
        <v>1173017.7</v>
      </c>
      <c r="N7" s="12">
        <v>47</v>
      </c>
      <c r="O7" s="13">
        <v>10743142.699999999</v>
      </c>
      <c r="P7" s="35">
        <f t="shared" si="0"/>
        <v>0.8936170212765957</v>
      </c>
      <c r="Q7" s="35">
        <f t="shared" si="1"/>
        <v>0.10918757506590693</v>
      </c>
    </row>
    <row r="8" spans="1:17" ht="21" customHeight="1" x14ac:dyDescent="0.3">
      <c r="A8" s="10" t="s">
        <v>14</v>
      </c>
      <c r="B8" s="11"/>
      <c r="C8" s="11"/>
      <c r="D8" s="12">
        <v>89</v>
      </c>
      <c r="E8" s="12">
        <v>9</v>
      </c>
      <c r="F8" s="12">
        <v>3</v>
      </c>
      <c r="G8" s="11"/>
      <c r="H8" s="11"/>
      <c r="I8" s="11"/>
      <c r="J8" s="12">
        <v>12</v>
      </c>
      <c r="K8" s="11"/>
      <c r="L8" s="12">
        <v>110</v>
      </c>
      <c r="M8" s="13">
        <v>2710751.88</v>
      </c>
      <c r="N8" s="12">
        <v>113</v>
      </c>
      <c r="O8" s="13">
        <v>4207751.88</v>
      </c>
      <c r="P8" s="35">
        <f t="shared" si="0"/>
        <v>0.97345132743362828</v>
      </c>
      <c r="Q8" s="35">
        <f t="shared" si="1"/>
        <v>0.6442280717369675</v>
      </c>
    </row>
    <row r="9" spans="1:17" ht="23.4" customHeight="1" x14ac:dyDescent="0.3">
      <c r="A9" s="10" t="s">
        <v>15</v>
      </c>
      <c r="B9" s="11"/>
      <c r="C9" s="11"/>
      <c r="D9" s="11"/>
      <c r="E9" s="12">
        <v>1</v>
      </c>
      <c r="F9" s="12">
        <v>1</v>
      </c>
      <c r="G9" s="11"/>
      <c r="H9" s="11"/>
      <c r="I9" s="11"/>
      <c r="J9" s="11"/>
      <c r="K9" s="11"/>
      <c r="L9" s="12">
        <v>1</v>
      </c>
      <c r="M9" s="13">
        <v>9000</v>
      </c>
      <c r="N9" s="12">
        <v>2</v>
      </c>
      <c r="O9" s="13">
        <v>204000</v>
      </c>
      <c r="P9" s="35">
        <f t="shared" si="0"/>
        <v>0.5</v>
      </c>
      <c r="Q9" s="35">
        <f t="shared" si="1"/>
        <v>4.4117647058823532E-2</v>
      </c>
    </row>
    <row r="10" spans="1:17" ht="21" customHeight="1" x14ac:dyDescent="0.3">
      <c r="A10" s="10" t="s">
        <v>16</v>
      </c>
      <c r="B10" s="11"/>
      <c r="C10" s="12">
        <v>1</v>
      </c>
      <c r="D10" s="12">
        <v>14</v>
      </c>
      <c r="E10" s="12">
        <v>2</v>
      </c>
      <c r="F10" s="12">
        <v>2</v>
      </c>
      <c r="G10" s="12">
        <v>2</v>
      </c>
      <c r="H10" s="11"/>
      <c r="I10" s="12">
        <v>2</v>
      </c>
      <c r="J10" s="12">
        <v>5</v>
      </c>
      <c r="K10" s="11"/>
      <c r="L10" s="12">
        <v>25</v>
      </c>
      <c r="M10" s="13">
        <v>1419481.93</v>
      </c>
      <c r="N10" s="12">
        <v>28</v>
      </c>
      <c r="O10" s="13">
        <v>1911348.83</v>
      </c>
      <c r="P10" s="35">
        <f t="shared" si="0"/>
        <v>0.8928571428571429</v>
      </c>
      <c r="Q10" s="35">
        <f t="shared" si="1"/>
        <v>0.74265979486329547</v>
      </c>
    </row>
    <row r="11" spans="1:17" ht="22.2" customHeight="1" x14ac:dyDescent="0.3">
      <c r="A11" s="10" t="s">
        <v>17</v>
      </c>
      <c r="B11" s="11"/>
      <c r="C11" s="11"/>
      <c r="D11" s="12">
        <v>32</v>
      </c>
      <c r="E11" s="12">
        <v>2</v>
      </c>
      <c r="F11" s="12">
        <v>1</v>
      </c>
      <c r="G11" s="11"/>
      <c r="H11" s="11"/>
      <c r="I11" s="11"/>
      <c r="J11" s="12">
        <v>2</v>
      </c>
      <c r="K11" s="12">
        <v>1</v>
      </c>
      <c r="L11" s="12">
        <v>36</v>
      </c>
      <c r="M11" s="13">
        <v>549019.6</v>
      </c>
      <c r="N11" s="12">
        <v>38</v>
      </c>
      <c r="O11" s="13">
        <v>735988.07</v>
      </c>
      <c r="P11" s="35">
        <f t="shared" si="0"/>
        <v>0.94736842105263153</v>
      </c>
      <c r="Q11" s="35">
        <f t="shared" si="1"/>
        <v>0.74596263496499338</v>
      </c>
    </row>
    <row r="12" spans="1:17" x14ac:dyDescent="0.3">
      <c r="A12" s="10" t="s">
        <v>33</v>
      </c>
      <c r="B12" s="11"/>
      <c r="C12" s="11"/>
      <c r="D12" s="12">
        <v>1</v>
      </c>
      <c r="E12" s="11"/>
      <c r="F12" s="12">
        <v>1</v>
      </c>
      <c r="G12" s="11"/>
      <c r="H12" s="11"/>
      <c r="I12" s="11"/>
      <c r="J12" s="11"/>
      <c r="K12" s="11"/>
      <c r="L12" s="12">
        <v>1</v>
      </c>
      <c r="M12" s="13">
        <v>48849.9</v>
      </c>
      <c r="N12" s="12">
        <v>2</v>
      </c>
      <c r="O12" s="13">
        <v>559649.9</v>
      </c>
      <c r="P12" s="35">
        <f t="shared" si="0"/>
        <v>0.5</v>
      </c>
      <c r="Q12" s="35">
        <f t="shared" si="1"/>
        <v>8.7286533956318052E-2</v>
      </c>
    </row>
    <row r="13" spans="1:17" x14ac:dyDescent="0.3">
      <c r="A13" s="14" t="s">
        <v>18</v>
      </c>
      <c r="B13" s="15">
        <f>SUM(B2:B12)</f>
        <v>2</v>
      </c>
      <c r="C13" s="15">
        <f t="shared" ref="C13:O13" si="2">SUM(C2:C12)</f>
        <v>4</v>
      </c>
      <c r="D13" s="15">
        <f t="shared" si="2"/>
        <v>261</v>
      </c>
      <c r="E13" s="15">
        <f t="shared" si="2"/>
        <v>37</v>
      </c>
      <c r="F13" s="15">
        <f t="shared" si="2"/>
        <v>40</v>
      </c>
      <c r="G13" s="15">
        <f t="shared" si="2"/>
        <v>2</v>
      </c>
      <c r="H13" s="15">
        <f t="shared" si="2"/>
        <v>2</v>
      </c>
      <c r="I13" s="15">
        <f t="shared" si="2"/>
        <v>6</v>
      </c>
      <c r="J13" s="15">
        <f t="shared" si="2"/>
        <v>30</v>
      </c>
      <c r="K13" s="15">
        <f t="shared" si="2"/>
        <v>3</v>
      </c>
      <c r="L13" s="15">
        <f t="shared" si="2"/>
        <v>338</v>
      </c>
      <c r="M13" s="16">
        <f t="shared" si="2"/>
        <v>19051496.309999999</v>
      </c>
      <c r="N13" s="15">
        <f t="shared" si="2"/>
        <v>387</v>
      </c>
      <c r="O13" s="16">
        <f t="shared" si="2"/>
        <v>104087943.56</v>
      </c>
      <c r="P13" s="17">
        <f t="shared" si="0"/>
        <v>0.87338501291989667</v>
      </c>
      <c r="Q13" s="17">
        <f t="shared" si="1"/>
        <v>0.18303269003501868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&amp;C&amp;"-,Grassetto"&amp;12COMUNE DI AOSTA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F8" sqref="F8"/>
    </sheetView>
  </sheetViews>
  <sheetFormatPr defaultRowHeight="14.4" x14ac:dyDescent="0.3"/>
  <cols>
    <col min="9" max="9" width="16.5546875" customWidth="1"/>
    <col min="11" max="11" width="13.109375" customWidth="1"/>
  </cols>
  <sheetData>
    <row r="1" spans="1:13" s="1" customFormat="1" ht="174.6" x14ac:dyDescent="0.3">
      <c r="A1" s="21" t="s">
        <v>31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6</v>
      </c>
      <c r="H1" s="19" t="s">
        <v>19</v>
      </c>
      <c r="I1" s="19" t="s">
        <v>20</v>
      </c>
      <c r="J1" s="19" t="s">
        <v>21</v>
      </c>
      <c r="K1" s="19" t="s">
        <v>22</v>
      </c>
      <c r="L1" s="20" t="s">
        <v>23</v>
      </c>
      <c r="M1" s="20" t="s">
        <v>24</v>
      </c>
    </row>
    <row r="2" spans="1:13" ht="32.4" customHeight="1" x14ac:dyDescent="0.3">
      <c r="A2" s="22" t="s">
        <v>8</v>
      </c>
      <c r="B2" s="23"/>
      <c r="C2" s="24">
        <v>17</v>
      </c>
      <c r="D2" s="24">
        <v>10</v>
      </c>
      <c r="E2" s="23"/>
      <c r="F2" s="23"/>
      <c r="G2" s="23"/>
      <c r="H2" s="24">
        <v>27</v>
      </c>
      <c r="I2" s="25">
        <v>417158.68</v>
      </c>
      <c r="J2" s="24">
        <v>27</v>
      </c>
      <c r="K2" s="25">
        <v>417158.68</v>
      </c>
      <c r="L2" s="35">
        <f>H2/J2</f>
        <v>1</v>
      </c>
      <c r="M2" s="35">
        <f>I2/K2</f>
        <v>1</v>
      </c>
    </row>
    <row r="3" spans="1:13" ht="28.8" customHeight="1" x14ac:dyDescent="0.3">
      <c r="A3" s="22" t="s">
        <v>25</v>
      </c>
      <c r="B3" s="24">
        <v>5</v>
      </c>
      <c r="C3" s="24">
        <v>58</v>
      </c>
      <c r="D3" s="24">
        <v>4</v>
      </c>
      <c r="E3" s="24">
        <v>1</v>
      </c>
      <c r="F3" s="24">
        <v>1</v>
      </c>
      <c r="G3" s="23"/>
      <c r="H3" s="24">
        <v>62</v>
      </c>
      <c r="I3" s="25">
        <v>280747.36</v>
      </c>
      <c r="J3" s="24">
        <v>69</v>
      </c>
      <c r="K3" s="25">
        <v>592233.73</v>
      </c>
      <c r="L3" s="35">
        <f t="shared" ref="L3:L9" si="0">H3/J3</f>
        <v>0.89855072463768115</v>
      </c>
      <c r="M3" s="35">
        <f t="shared" ref="M3:M9" si="1">I3/K3</f>
        <v>0.47404824443214338</v>
      </c>
    </row>
    <row r="4" spans="1:13" ht="28.2" customHeight="1" x14ac:dyDescent="0.3">
      <c r="A4" s="22" t="s">
        <v>12</v>
      </c>
      <c r="B4" s="23"/>
      <c r="C4" s="24">
        <v>1</v>
      </c>
      <c r="D4" s="23"/>
      <c r="E4" s="23"/>
      <c r="F4" s="23"/>
      <c r="G4" s="23"/>
      <c r="H4" s="24">
        <v>1</v>
      </c>
      <c r="I4" s="25">
        <v>11000</v>
      </c>
      <c r="J4" s="24">
        <v>1</v>
      </c>
      <c r="K4" s="25">
        <v>11000</v>
      </c>
      <c r="L4" s="35">
        <f t="shared" si="0"/>
        <v>1</v>
      </c>
      <c r="M4" s="35">
        <f t="shared" si="1"/>
        <v>1</v>
      </c>
    </row>
    <row r="5" spans="1:13" ht="27" customHeight="1" x14ac:dyDescent="0.3">
      <c r="A5" s="22" t="s">
        <v>26</v>
      </c>
      <c r="B5" s="23"/>
      <c r="C5" s="24">
        <v>7</v>
      </c>
      <c r="D5" s="23"/>
      <c r="E5" s="23"/>
      <c r="F5" s="23"/>
      <c r="G5" s="23"/>
      <c r="H5" s="24">
        <v>7</v>
      </c>
      <c r="I5" s="25">
        <v>96102.76</v>
      </c>
      <c r="J5" s="24">
        <v>7</v>
      </c>
      <c r="K5" s="25">
        <v>96102.76</v>
      </c>
      <c r="L5" s="35">
        <f t="shared" si="0"/>
        <v>1</v>
      </c>
      <c r="M5" s="35">
        <f t="shared" si="1"/>
        <v>1</v>
      </c>
    </row>
    <row r="6" spans="1:13" ht="27" customHeight="1" x14ac:dyDescent="0.3">
      <c r="A6" s="22" t="s">
        <v>14</v>
      </c>
      <c r="B6" s="23"/>
      <c r="C6" s="24">
        <v>27</v>
      </c>
      <c r="D6" s="24">
        <v>1</v>
      </c>
      <c r="E6" s="23"/>
      <c r="F6" s="23"/>
      <c r="G6" s="23"/>
      <c r="H6" s="24">
        <v>28</v>
      </c>
      <c r="I6" s="25">
        <v>105020.72</v>
      </c>
      <c r="J6" s="24">
        <v>28</v>
      </c>
      <c r="K6" s="25">
        <v>105020.72</v>
      </c>
      <c r="L6" s="35">
        <f t="shared" si="0"/>
        <v>1</v>
      </c>
      <c r="M6" s="35">
        <f t="shared" si="1"/>
        <v>1</v>
      </c>
    </row>
    <row r="7" spans="1:13" ht="28.2" customHeight="1" x14ac:dyDescent="0.3">
      <c r="A7" s="22" t="s">
        <v>16</v>
      </c>
      <c r="B7" s="23"/>
      <c r="C7" s="24">
        <v>21</v>
      </c>
      <c r="D7" s="24">
        <v>2</v>
      </c>
      <c r="E7" s="23"/>
      <c r="F7" s="23"/>
      <c r="G7" s="24">
        <v>1</v>
      </c>
      <c r="H7" s="24">
        <v>24</v>
      </c>
      <c r="I7" s="25">
        <v>117536.86</v>
      </c>
      <c r="J7" s="24">
        <v>24</v>
      </c>
      <c r="K7" s="25">
        <v>117536.86</v>
      </c>
      <c r="L7" s="35">
        <f t="shared" si="0"/>
        <v>1</v>
      </c>
      <c r="M7" s="35">
        <f t="shared" si="1"/>
        <v>1</v>
      </c>
    </row>
    <row r="8" spans="1:13" ht="27.6" customHeight="1" x14ac:dyDescent="0.3">
      <c r="A8" s="22" t="s">
        <v>17</v>
      </c>
      <c r="B8" s="24">
        <v>14</v>
      </c>
      <c r="C8" s="24">
        <v>32</v>
      </c>
      <c r="D8" s="24">
        <v>1</v>
      </c>
      <c r="E8" s="23"/>
      <c r="F8" s="23"/>
      <c r="G8" s="23"/>
      <c r="H8" s="24">
        <v>33</v>
      </c>
      <c r="I8" s="25">
        <v>361231.5</v>
      </c>
      <c r="J8" s="24">
        <v>47</v>
      </c>
      <c r="K8" s="25">
        <v>2689776.22</v>
      </c>
      <c r="L8" s="35">
        <f t="shared" si="0"/>
        <v>0.7021276595744681</v>
      </c>
      <c r="M8" s="35">
        <f t="shared" si="1"/>
        <v>0.13429797516761449</v>
      </c>
    </row>
    <row r="9" spans="1:13" ht="23.4" customHeight="1" x14ac:dyDescent="0.3">
      <c r="A9" s="26" t="s">
        <v>27</v>
      </c>
      <c r="B9" s="27">
        <f>SUM(B2:B8)</f>
        <v>19</v>
      </c>
      <c r="C9" s="27">
        <f t="shared" ref="C9:K9" si="2">SUM(C2:C8)</f>
        <v>163</v>
      </c>
      <c r="D9" s="27">
        <f t="shared" si="2"/>
        <v>18</v>
      </c>
      <c r="E9" s="27">
        <f t="shared" si="2"/>
        <v>1</v>
      </c>
      <c r="F9" s="27">
        <f t="shared" si="2"/>
        <v>1</v>
      </c>
      <c r="G9" s="27">
        <f t="shared" si="2"/>
        <v>1</v>
      </c>
      <c r="H9" s="27">
        <f t="shared" si="2"/>
        <v>182</v>
      </c>
      <c r="I9" s="28">
        <f t="shared" si="2"/>
        <v>1388797.88</v>
      </c>
      <c r="J9" s="27">
        <f t="shared" si="2"/>
        <v>203</v>
      </c>
      <c r="K9" s="28">
        <f t="shared" si="2"/>
        <v>4028828.97</v>
      </c>
      <c r="L9" s="29">
        <f t="shared" si="0"/>
        <v>0.89655172413793105</v>
      </c>
      <c r="M9" s="29">
        <f t="shared" si="1"/>
        <v>0.34471502521984693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&amp;C&amp;"-,Grassetto"&amp;12COMUNE DI AOSTA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2015-02-11T10:06:50Z</cp:lastPrinted>
  <dcterms:created xsi:type="dcterms:W3CDTF">2014-12-16T07:40:41Z</dcterms:created>
  <dcterms:modified xsi:type="dcterms:W3CDTF">2015-02-11T10:06:56Z</dcterms:modified>
</cp:coreProperties>
</file>