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20376" windowHeight="12276"/>
  </bookViews>
  <sheets>
    <sheet name="Dati complessivi" sheetId="1" r:id="rId1"/>
    <sheet name="Dati complessivi lavori" sheetId="2" r:id="rId2"/>
    <sheet name="Dati complessivi servizi" sheetId="3" r:id="rId3"/>
    <sheet name="Dati complessivi forniture" sheetId="4" r:id="rId4"/>
  </sheets>
  <calcPr calcId="145621"/>
</workbook>
</file>

<file path=xl/calcChain.xml><?xml version="1.0" encoding="utf-8"?>
<calcChain xmlns="http://schemas.openxmlformats.org/spreadsheetml/2006/main">
  <c r="Q24" i="4" l="1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Q2" i="4"/>
  <c r="P2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  <c r="U3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U2" i="3"/>
  <c r="T2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L11" i="2"/>
  <c r="L10" i="2"/>
  <c r="L9" i="2"/>
  <c r="L8" i="2"/>
  <c r="L7" i="2"/>
  <c r="L6" i="2"/>
  <c r="L5" i="2"/>
  <c r="L4" i="2"/>
  <c r="L3" i="2"/>
  <c r="K11" i="2"/>
  <c r="K10" i="2"/>
  <c r="K9" i="2"/>
  <c r="K8" i="2"/>
  <c r="K7" i="2"/>
  <c r="K6" i="2"/>
  <c r="K5" i="2"/>
  <c r="K4" i="2"/>
  <c r="K3" i="2"/>
  <c r="L2" i="2"/>
  <c r="K2" i="2"/>
  <c r="J11" i="2"/>
  <c r="I11" i="2"/>
  <c r="H11" i="2"/>
  <c r="G11" i="2"/>
  <c r="F11" i="2"/>
  <c r="E11" i="2"/>
  <c r="D11" i="2"/>
  <c r="C11" i="2"/>
  <c r="B11" i="2"/>
  <c r="V50" i="1" l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V2" i="1"/>
  <c r="U2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</calcChain>
</file>

<file path=xl/sharedStrings.xml><?xml version="1.0" encoding="utf-8"?>
<sst xmlns="http://schemas.openxmlformats.org/spreadsheetml/2006/main" count="199" uniqueCount="72">
  <si>
    <t>Affidamento diretto in adesione ad accordo quadro/convenzione</t>
  </si>
  <si>
    <t>Affidamento in economia - affidamento diretto</t>
  </si>
  <si>
    <t>Affidamento in economia - cottimo fiduciario</t>
  </si>
  <si>
    <t>Confronto competitivo in adesione ad accordo quadro/convenzione</t>
  </si>
  <si>
    <t>Dialogo competitivo</t>
  </si>
  <si>
    <t>Procedura aperta</t>
  </si>
  <si>
    <t>Procedura negoziata previa pubblicazione</t>
  </si>
  <si>
    <t>Procedura negoziata senza previa pubblicazione</t>
  </si>
  <si>
    <t>Procedura ristretta</t>
  </si>
  <si>
    <t>AREA AFFARI ISTITUZIONALI DECENTRAMENTO E CITTA' METROPOLIANA</t>
  </si>
  <si>
    <t>AREA AFFARI ISTITUZIONALI E QUARTIERI</t>
  </si>
  <si>
    <t>AREA CULTURA</t>
  </si>
  <si>
    <t>AREA VIVIBILITA URBANA</t>
  </si>
  <si>
    <t>CORPO POLIZIA MUNICIPALE</t>
  </si>
  <si>
    <t>DIPARTIMENTO BENESSERE DI COMUNITA'</t>
  </si>
  <si>
    <t>DIPARTIMENTO ECONOMIA E PROMOZIONE DELLA CITTÀ</t>
  </si>
  <si>
    <t>DIPARTIMENTO RIQUALIFICAZIONE URBANA</t>
  </si>
  <si>
    <t>GABINETTO</t>
  </si>
  <si>
    <t>ISTITUZIONE BIBLIOTECHE</t>
  </si>
  <si>
    <t>ISTITUZIONE BOLOGNA MUSEI</t>
  </si>
  <si>
    <t>ISTITUZIONE CINETECA</t>
  </si>
  <si>
    <t>ISTITUZIONE GALLERIA D'ARTE MODERNA</t>
  </si>
  <si>
    <t>ISTITUZIONE MUSEI CIVICI</t>
  </si>
  <si>
    <t>MARKETING TERRITORIALE</t>
  </si>
  <si>
    <t>PROGETTO POLITICHE PER I GIOVANI</t>
  </si>
  <si>
    <t>QUARTIERE BORGO PANIGALE</t>
  </si>
  <si>
    <t>QUARTIERE NAVILE</t>
  </si>
  <si>
    <t>QUARTIERE PORTO</t>
  </si>
  <si>
    <t>QUARTIERE RENO</t>
  </si>
  <si>
    <t>QUARTIERE SAN DONATO</t>
  </si>
  <si>
    <t>QUARTIERE SAN VITALE</t>
  </si>
  <si>
    <t>QUARTIERE SANTO STEFANO</t>
  </si>
  <si>
    <t>QUARTIERE SAVENA</t>
  </si>
  <si>
    <t>SEGRETERIA GENERALE</t>
  </si>
  <si>
    <t>SETTORE AMBIENTE</t>
  </si>
  <si>
    <t>SETTORE AMBIENTE E VERDE URBANO</t>
  </si>
  <si>
    <t>SETTORE AMBIENTE ED ENERGIA</t>
  </si>
  <si>
    <t>SETTORE AVVOCATURA</t>
  </si>
  <si>
    <t>SETTORE CASA</t>
  </si>
  <si>
    <t>SETTORE COMUNICAZIONE</t>
  </si>
  <si>
    <t>SETTORE COORDINAMENTO SOCIALE E SALUTE</t>
  </si>
  <si>
    <t>SETTORE ENTRATE</t>
  </si>
  <si>
    <t>SETTORE FINANZE</t>
  </si>
  <si>
    <t>SETTORE GARE</t>
  </si>
  <si>
    <t>SETTORE ISTRUZIONE</t>
  </si>
  <si>
    <t>SETTORE MOBILITA' URBANA</t>
  </si>
  <si>
    <t>SETTORE SALUTE SPORT E CITTA' SANA</t>
  </si>
  <si>
    <t>SETTORE SERVIZI PER L'ABITARE</t>
  </si>
  <si>
    <t>SETTORE SERVIZI PER L'EDILIZIA</t>
  </si>
  <si>
    <t>SETTORE SERVIZI SOCIALI</t>
  </si>
  <si>
    <t>SETTORE SISTEMA CULTURALE E GIOVANI</t>
  </si>
  <si>
    <t>SETTORE STATISTICA</t>
  </si>
  <si>
    <t>SETTORE TECNOLOGIE INFORMATICHE</t>
  </si>
  <si>
    <t>SETTORE TERRITORIO E URBANISTICA</t>
  </si>
  <si>
    <t>SETTORE URBANISTICA EDILIZIA</t>
  </si>
  <si>
    <t>UFFICIO TECNICO COMUNALE</t>
  </si>
  <si>
    <t>UNITA' INTERMEDIA PARTECIPAZIONI SOCIETARIE</t>
  </si>
  <si>
    <t>Totale</t>
  </si>
  <si>
    <t>Numero totale procedure negoziate</t>
  </si>
  <si>
    <t>Importo totale procedure negoziate</t>
  </si>
  <si>
    <t>Numero totale appalti</t>
  </si>
  <si>
    <t>Importo Totale</t>
  </si>
  <si>
    <t>Percentuale numero procedure Negoziate sul totale delle procedure</t>
  </si>
  <si>
    <t>Percentuale importo procedure Negoziate sul totale delle procedure</t>
  </si>
  <si>
    <t>Centri di costo</t>
  </si>
  <si>
    <t>Affidamento diretto a società in house</t>
  </si>
  <si>
    <t>Affidamento diretto a società raggruppate/consorziate o controllate</t>
  </si>
  <si>
    <t>Affidamento diretto ex art. 5 legge 381/91</t>
  </si>
  <si>
    <t>Procedura negoziata derivante da avvisi con cui si indice una gara</t>
  </si>
  <si>
    <t>Procedura negoziata senza previa indizione di gara (ex art. 221 d.lgs. 163/2006)</t>
  </si>
  <si>
    <t>Procedura ristretta derivante da avvisi con cui si indice una gara</t>
  </si>
  <si>
    <t>Affidamento diretto a societaàraggruppate/consorziate o controllate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</si>
</sst>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€&quot;\ #,##0;\-&quot;€&quot;\ #,##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 textRotation="90" wrapText="1"/>
    </xf>
    <xf numFmtId="49" fontId="0" fillId="3" borderId="1" xfId="0" applyNumberFormat="1" applyFill="1" applyBorder="1" applyAlignment="1">
      <alignment horizontal="center" textRotation="90" wrapText="1"/>
    </xf>
    <xf numFmtId="5" fontId="1" fillId="0" borderId="2" xfId="1" applyNumberFormat="1" applyFont="1" applyFill="1" applyBorder="1" applyAlignment="1">
      <alignment horizontal="right" wrapText="1"/>
    </xf>
    <xf numFmtId="49" fontId="1" fillId="2" borderId="1" xfId="1" applyNumberFormat="1" applyFont="1" applyFill="1" applyBorder="1" applyAlignment="1">
      <alignment horizontal="center" textRotation="90" wrapText="1"/>
    </xf>
    <xf numFmtId="49" fontId="3" fillId="2" borderId="1" xfId="1" applyNumberFormat="1" applyFont="1" applyFill="1" applyBorder="1" applyAlignment="1">
      <alignment horizontal="center" textRotation="90" wrapText="1"/>
    </xf>
    <xf numFmtId="0" fontId="1" fillId="0" borderId="1" xfId="1" applyFont="1" applyFill="1" applyBorder="1" applyAlignment="1">
      <alignment wrapText="1"/>
    </xf>
    <xf numFmtId="0" fontId="2" fillId="0" borderId="1" xfId="1" applyBorder="1"/>
    <xf numFmtId="0" fontId="1" fillId="0" borderId="1" xfId="1" applyFont="1" applyFill="1" applyBorder="1" applyAlignment="1">
      <alignment horizontal="right" wrapText="1"/>
    </xf>
    <xf numFmtId="5" fontId="1" fillId="0" borderId="1" xfId="1" applyNumberFormat="1" applyFont="1" applyFill="1" applyBorder="1" applyAlignment="1">
      <alignment horizontal="right" wrapText="1"/>
    </xf>
    <xf numFmtId="10" fontId="0" fillId="0" borderId="1" xfId="0" applyNumberFormat="1" applyBorder="1"/>
    <xf numFmtId="0" fontId="3" fillId="3" borderId="1" xfId="1" applyFont="1" applyFill="1" applyBorder="1" applyAlignment="1">
      <alignment horizontal="right" wrapText="1"/>
    </xf>
    <xf numFmtId="0" fontId="0" fillId="3" borderId="1" xfId="0" applyFill="1" applyBorder="1"/>
    <xf numFmtId="5" fontId="1" fillId="3" borderId="1" xfId="1" applyNumberFormat="1" applyFont="1" applyFill="1" applyBorder="1" applyAlignment="1">
      <alignment horizontal="right" wrapText="1"/>
    </xf>
    <xf numFmtId="10" fontId="0" fillId="3" borderId="1" xfId="0" applyNumberFormat="1" applyFill="1" applyBorder="1"/>
    <xf numFmtId="49" fontId="3" fillId="2" borderId="1" xfId="2" applyNumberFormat="1" applyFont="1" applyFill="1" applyBorder="1" applyAlignment="1">
      <alignment horizontal="center" textRotation="90" wrapText="1"/>
    </xf>
    <xf numFmtId="0" fontId="3" fillId="0" borderId="1" xfId="2" applyFont="1" applyFill="1" applyBorder="1" applyAlignment="1">
      <alignment wrapText="1"/>
    </xf>
    <xf numFmtId="0" fontId="4" fillId="0" borderId="1" xfId="2" applyBorder="1"/>
    <xf numFmtId="0" fontId="3" fillId="0" borderId="1" xfId="2" applyFont="1" applyFill="1" applyBorder="1" applyAlignment="1">
      <alignment horizontal="right" wrapText="1"/>
    </xf>
    <xf numFmtId="5" fontId="3" fillId="0" borderId="1" xfId="2" applyNumberFormat="1" applyFont="1" applyFill="1" applyBorder="1" applyAlignment="1">
      <alignment horizontal="right" wrapText="1"/>
    </xf>
    <xf numFmtId="0" fontId="3" fillId="3" borderId="1" xfId="2" applyFont="1" applyFill="1" applyBorder="1" applyAlignment="1">
      <alignment horizontal="right" wrapText="1"/>
    </xf>
    <xf numFmtId="5" fontId="3" fillId="3" borderId="1" xfId="2" applyNumberFormat="1" applyFont="1" applyFill="1" applyBorder="1" applyAlignment="1">
      <alignment horizontal="right" wrapText="1"/>
    </xf>
    <xf numFmtId="49" fontId="3" fillId="2" borderId="1" xfId="3" applyNumberFormat="1" applyFont="1" applyFill="1" applyBorder="1" applyAlignment="1">
      <alignment horizontal="center" textRotation="90" wrapText="1"/>
    </xf>
    <xf numFmtId="0" fontId="4" fillId="0" borderId="1" xfId="3" applyBorder="1"/>
    <xf numFmtId="0" fontId="3" fillId="0" borderId="1" xfId="3" applyFont="1" applyFill="1" applyBorder="1" applyAlignment="1">
      <alignment horizontal="right" wrapText="1"/>
    </xf>
    <xf numFmtId="5" fontId="3" fillId="0" borderId="1" xfId="3" applyNumberFormat="1" applyFont="1" applyFill="1" applyBorder="1" applyAlignment="1">
      <alignment horizontal="right" wrapText="1"/>
    </xf>
    <xf numFmtId="0" fontId="3" fillId="3" borderId="1" xfId="3" applyFont="1" applyFill="1" applyBorder="1" applyAlignment="1">
      <alignment horizontal="right" wrapText="1"/>
    </xf>
    <xf numFmtId="5" fontId="3" fillId="3" borderId="1" xfId="3" applyNumberFormat="1" applyFont="1" applyFill="1" applyBorder="1" applyAlignment="1">
      <alignment horizontal="right" wrapText="1"/>
    </xf>
    <xf numFmtId="49" fontId="3" fillId="2" borderId="1" xfId="4" applyNumberFormat="1" applyFont="1" applyFill="1" applyBorder="1" applyAlignment="1">
      <alignment horizontal="center" textRotation="90" wrapText="1"/>
    </xf>
    <xf numFmtId="0" fontId="3" fillId="0" borderId="1" xfId="4" applyFont="1" applyFill="1" applyBorder="1" applyAlignment="1">
      <alignment wrapText="1"/>
    </xf>
    <xf numFmtId="0" fontId="4" fillId="0" borderId="1" xfId="4" applyBorder="1"/>
    <xf numFmtId="0" fontId="3" fillId="0" borderId="1" xfId="4" applyFont="1" applyFill="1" applyBorder="1" applyAlignment="1">
      <alignment horizontal="right" wrapText="1"/>
    </xf>
    <xf numFmtId="5" fontId="3" fillId="0" borderId="1" xfId="4" applyNumberFormat="1" applyFont="1" applyFill="1" applyBorder="1" applyAlignment="1">
      <alignment horizontal="right" wrapText="1"/>
    </xf>
    <xf numFmtId="0" fontId="3" fillId="3" borderId="1" xfId="4" applyFont="1" applyFill="1" applyBorder="1" applyAlignment="1">
      <alignment horizontal="right" wrapText="1"/>
    </xf>
    <xf numFmtId="5" fontId="3" fillId="3" borderId="1" xfId="4" applyNumberFormat="1" applyFont="1" applyFill="1" applyBorder="1" applyAlignment="1">
      <alignment horizontal="right" wrapText="1"/>
    </xf>
    <xf numFmtId="0" fontId="6" fillId="0" borderId="1" xfId="3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center" textRotation="90" wrapText="1"/>
    </xf>
  </cellXfs>
  <cellStyles count="5">
    <cellStyle name="Normale" xfId="0" builtinId="0"/>
    <cellStyle name="Normale_Foglio1" xfId="1"/>
    <cellStyle name="Normale_Foglio2" xfId="2"/>
    <cellStyle name="Normale_Foglio3" xfId="3"/>
    <cellStyle name="Normale_Foglio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workbookViewId="0">
      <selection activeCell="O1" sqref="O1"/>
    </sheetView>
  </sheetViews>
  <sheetFormatPr defaultRowHeight="14.4" x14ac:dyDescent="0.3"/>
  <cols>
    <col min="1" max="1" width="43.44140625" customWidth="1"/>
    <col min="2" max="2" width="10.33203125" customWidth="1"/>
    <col min="3" max="3" width="10.21875" customWidth="1"/>
    <col min="4" max="4" width="9.77734375" customWidth="1"/>
    <col min="5" max="5" width="9.44140625" customWidth="1"/>
    <col min="6" max="6" width="9.6640625" customWidth="1"/>
    <col min="7" max="7" width="10.109375" customWidth="1"/>
    <col min="8" max="8" width="10.5546875" customWidth="1"/>
    <col min="9" max="9" width="10" customWidth="1"/>
    <col min="11" max="11" width="10.6640625" customWidth="1"/>
    <col min="12" max="12" width="9.44140625" customWidth="1"/>
    <col min="13" max="13" width="10.5546875" customWidth="1"/>
    <col min="14" max="14" width="11.109375" customWidth="1"/>
    <col min="15" max="15" width="10.109375" customWidth="1"/>
    <col min="16" max="16" width="10.44140625" customWidth="1"/>
    <col min="17" max="17" width="10.33203125" customWidth="1"/>
    <col min="18" max="18" width="19.88671875" customWidth="1"/>
    <col min="19" max="19" width="10.6640625" customWidth="1"/>
    <col min="20" max="20" width="16.77734375" customWidth="1"/>
    <col min="21" max="21" width="11.88671875" customWidth="1"/>
    <col min="22" max="22" width="8.77734375" customWidth="1"/>
  </cols>
  <sheetData>
    <row r="1" spans="1:22" s="1" customFormat="1" ht="169.2" customHeight="1" x14ac:dyDescent="0.3">
      <c r="A1" s="4" t="s">
        <v>64</v>
      </c>
      <c r="B1" s="4" t="s">
        <v>65</v>
      </c>
      <c r="C1" s="4" t="s">
        <v>66</v>
      </c>
      <c r="D1" s="4" t="s">
        <v>67</v>
      </c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68</v>
      </c>
      <c r="L1" s="4" t="s">
        <v>6</v>
      </c>
      <c r="M1" s="4" t="s">
        <v>69</v>
      </c>
      <c r="N1" s="4" t="s">
        <v>7</v>
      </c>
      <c r="O1" s="4" t="s">
        <v>8</v>
      </c>
      <c r="P1" s="4" t="s">
        <v>70</v>
      </c>
      <c r="Q1" s="5" t="s">
        <v>58</v>
      </c>
      <c r="R1" s="5" t="s">
        <v>59</v>
      </c>
      <c r="S1" s="5" t="s">
        <v>60</v>
      </c>
      <c r="T1" s="5" t="s">
        <v>61</v>
      </c>
      <c r="U1" s="2" t="s">
        <v>62</v>
      </c>
      <c r="V1" s="2" t="s">
        <v>63</v>
      </c>
    </row>
    <row r="2" spans="1:22" ht="55.2" customHeight="1" x14ac:dyDescent="0.3">
      <c r="A2" s="6" t="s">
        <v>9</v>
      </c>
      <c r="B2" s="7"/>
      <c r="C2" s="7"/>
      <c r="D2" s="7"/>
      <c r="E2" s="7"/>
      <c r="F2" s="8">
        <v>13</v>
      </c>
      <c r="G2" s="7"/>
      <c r="H2" s="7"/>
      <c r="I2" s="7"/>
      <c r="J2" s="8">
        <v>1</v>
      </c>
      <c r="K2" s="7"/>
      <c r="L2" s="7"/>
      <c r="M2" s="7"/>
      <c r="N2" s="7"/>
      <c r="O2" s="7"/>
      <c r="P2" s="7"/>
      <c r="Q2" s="8">
        <v>13</v>
      </c>
      <c r="R2" s="9">
        <v>1888327.6</v>
      </c>
      <c r="S2" s="8">
        <v>14</v>
      </c>
      <c r="T2" s="9">
        <v>2767758.6</v>
      </c>
      <c r="U2" s="14">
        <f>Q2/S2</f>
        <v>0.9285714285714286</v>
      </c>
      <c r="V2" s="14">
        <f>R2/T2</f>
        <v>0.68225877791509704</v>
      </c>
    </row>
    <row r="3" spans="1:22" ht="17.399999999999999" customHeight="1" x14ac:dyDescent="0.3">
      <c r="A3" s="6" t="s">
        <v>10</v>
      </c>
      <c r="B3" s="7"/>
      <c r="C3" s="7"/>
      <c r="D3" s="7"/>
      <c r="E3" s="7"/>
      <c r="F3" s="8">
        <v>10</v>
      </c>
      <c r="G3" s="7"/>
      <c r="H3" s="7"/>
      <c r="I3" s="7"/>
      <c r="J3" s="8">
        <v>2</v>
      </c>
      <c r="K3" s="7"/>
      <c r="L3" s="7"/>
      <c r="M3" s="7"/>
      <c r="N3" s="8">
        <v>3</v>
      </c>
      <c r="O3" s="7"/>
      <c r="P3" s="7"/>
      <c r="Q3" s="8">
        <v>13</v>
      </c>
      <c r="R3" s="9">
        <v>3751061.7</v>
      </c>
      <c r="S3" s="8">
        <v>15</v>
      </c>
      <c r="T3" s="9">
        <v>8171711.7000000002</v>
      </c>
      <c r="U3" s="14">
        <f t="shared" ref="U3:U50" si="0">Q3/S3</f>
        <v>0.8666666666666667</v>
      </c>
      <c r="V3" s="14">
        <f t="shared" ref="V3:V50" si="1">R3/T3</f>
        <v>0.459030107486538</v>
      </c>
    </row>
    <row r="4" spans="1:22" ht="25.2" customHeight="1" x14ac:dyDescent="0.3">
      <c r="A4" s="6" t="s">
        <v>11</v>
      </c>
      <c r="B4" s="7"/>
      <c r="C4" s="7"/>
      <c r="D4" s="7"/>
      <c r="E4" s="7"/>
      <c r="F4" s="7"/>
      <c r="G4" s="8">
        <v>1</v>
      </c>
      <c r="H4" s="7"/>
      <c r="I4" s="7"/>
      <c r="J4" s="7"/>
      <c r="K4" s="7"/>
      <c r="L4" s="7"/>
      <c r="M4" s="7"/>
      <c r="N4" s="7"/>
      <c r="O4" s="7"/>
      <c r="P4" s="7"/>
      <c r="Q4" s="8">
        <v>1</v>
      </c>
      <c r="R4" s="9">
        <v>64356.33</v>
      </c>
      <c r="S4" s="8">
        <v>1</v>
      </c>
      <c r="T4" s="9">
        <v>64356.33</v>
      </c>
      <c r="U4" s="14">
        <f t="shared" si="0"/>
        <v>1</v>
      </c>
      <c r="V4" s="14">
        <f t="shared" si="1"/>
        <v>1</v>
      </c>
    </row>
    <row r="5" spans="1:22" x14ac:dyDescent="0.3">
      <c r="A5" s="6" t="s">
        <v>12</v>
      </c>
      <c r="B5" s="7"/>
      <c r="C5" s="7"/>
      <c r="D5" s="7"/>
      <c r="E5" s="7"/>
      <c r="F5" s="8">
        <v>1</v>
      </c>
      <c r="G5" s="8">
        <v>13</v>
      </c>
      <c r="H5" s="7"/>
      <c r="I5" s="7"/>
      <c r="J5" s="7"/>
      <c r="K5" s="7"/>
      <c r="L5" s="7"/>
      <c r="M5" s="7"/>
      <c r="N5" s="7"/>
      <c r="O5" s="7"/>
      <c r="P5" s="7"/>
      <c r="Q5" s="8">
        <v>14</v>
      </c>
      <c r="R5" s="9">
        <v>179894.17</v>
      </c>
      <c r="S5" s="8">
        <v>14</v>
      </c>
      <c r="T5" s="9">
        <v>179894.17</v>
      </c>
      <c r="U5" s="14">
        <f t="shared" si="0"/>
        <v>1</v>
      </c>
      <c r="V5" s="14">
        <f t="shared" si="1"/>
        <v>1</v>
      </c>
    </row>
    <row r="6" spans="1:22" x14ac:dyDescent="0.3">
      <c r="A6" s="6" t="s">
        <v>13</v>
      </c>
      <c r="B6" s="7"/>
      <c r="C6" s="7"/>
      <c r="D6" s="7"/>
      <c r="E6" s="7"/>
      <c r="F6" s="8">
        <v>50</v>
      </c>
      <c r="G6" s="7"/>
      <c r="H6" s="7"/>
      <c r="I6" s="7"/>
      <c r="J6" s="8">
        <v>2</v>
      </c>
      <c r="K6" s="7"/>
      <c r="L6" s="8">
        <v>1</v>
      </c>
      <c r="M6" s="8">
        <v>4</v>
      </c>
      <c r="N6" s="8">
        <v>3</v>
      </c>
      <c r="O6" s="7"/>
      <c r="P6" s="7"/>
      <c r="Q6" s="8">
        <v>57</v>
      </c>
      <c r="R6" s="9">
        <v>8678161.4600000009</v>
      </c>
      <c r="S6" s="8">
        <v>60</v>
      </c>
      <c r="T6" s="9">
        <v>14812691.460000001</v>
      </c>
      <c r="U6" s="14">
        <f t="shared" si="0"/>
        <v>0.95</v>
      </c>
      <c r="V6" s="14">
        <f t="shared" si="1"/>
        <v>0.58585986776504428</v>
      </c>
    </row>
    <row r="7" spans="1:22" x14ac:dyDescent="0.3">
      <c r="A7" s="6" t="s">
        <v>14</v>
      </c>
      <c r="B7" s="7"/>
      <c r="C7" s="7"/>
      <c r="D7" s="7"/>
      <c r="E7" s="7"/>
      <c r="F7" s="7"/>
      <c r="G7" s="8">
        <v>1</v>
      </c>
      <c r="H7" s="7"/>
      <c r="I7" s="7"/>
      <c r="J7" s="8">
        <v>1</v>
      </c>
      <c r="K7" s="7"/>
      <c r="L7" s="7"/>
      <c r="M7" s="7"/>
      <c r="N7" s="7"/>
      <c r="O7" s="7"/>
      <c r="P7" s="7"/>
      <c r="Q7" s="8">
        <v>1</v>
      </c>
      <c r="R7" s="9">
        <v>1505</v>
      </c>
      <c r="S7" s="8">
        <v>2</v>
      </c>
      <c r="T7" s="9">
        <v>1317105</v>
      </c>
      <c r="U7" s="14">
        <f t="shared" si="0"/>
        <v>0.5</v>
      </c>
      <c r="V7" s="14">
        <f t="shared" si="1"/>
        <v>1.1426575709605536E-3</v>
      </c>
    </row>
    <row r="8" spans="1:22" ht="28.8" x14ac:dyDescent="0.3">
      <c r="A8" s="6" t="s">
        <v>15</v>
      </c>
      <c r="B8" s="7"/>
      <c r="C8" s="7"/>
      <c r="D8" s="7"/>
      <c r="E8" s="7"/>
      <c r="F8" s="8">
        <v>1</v>
      </c>
      <c r="G8" s="7"/>
      <c r="H8" s="7"/>
      <c r="I8" s="7"/>
      <c r="J8" s="7"/>
      <c r="K8" s="7"/>
      <c r="L8" s="8">
        <v>1</v>
      </c>
      <c r="M8" s="7"/>
      <c r="N8" s="7"/>
      <c r="O8" s="7"/>
      <c r="P8" s="7"/>
      <c r="Q8" s="8">
        <v>1</v>
      </c>
      <c r="R8" s="9">
        <v>82644.63</v>
      </c>
      <c r="S8" s="8">
        <v>2</v>
      </c>
      <c r="T8" s="9">
        <v>117674.63</v>
      </c>
      <c r="U8" s="14">
        <f t="shared" si="0"/>
        <v>0.5</v>
      </c>
      <c r="V8" s="14">
        <f t="shared" si="1"/>
        <v>0.70231476402347726</v>
      </c>
    </row>
    <row r="9" spans="1:22" x14ac:dyDescent="0.3">
      <c r="A9" s="6" t="s">
        <v>16</v>
      </c>
      <c r="B9" s="7"/>
      <c r="C9" s="7"/>
      <c r="D9" s="7"/>
      <c r="E9" s="7"/>
      <c r="F9" s="8">
        <v>1</v>
      </c>
      <c r="G9" s="7"/>
      <c r="H9" s="7"/>
      <c r="I9" s="7"/>
      <c r="J9" s="7"/>
      <c r="K9" s="7"/>
      <c r="L9" s="7"/>
      <c r="M9" s="7"/>
      <c r="N9" s="8">
        <v>3</v>
      </c>
      <c r="O9" s="7"/>
      <c r="P9" s="7"/>
      <c r="Q9" s="8">
        <v>4</v>
      </c>
      <c r="R9" s="9">
        <v>868984.78</v>
      </c>
      <c r="S9" s="8">
        <v>4</v>
      </c>
      <c r="T9" s="9">
        <v>868984.78</v>
      </c>
      <c r="U9" s="14">
        <f t="shared" si="0"/>
        <v>1</v>
      </c>
      <c r="V9" s="14">
        <f t="shared" si="1"/>
        <v>1</v>
      </c>
    </row>
    <row r="10" spans="1:22" x14ac:dyDescent="0.3">
      <c r="A10" s="6" t="s">
        <v>17</v>
      </c>
      <c r="B10" s="7"/>
      <c r="C10" s="7"/>
      <c r="D10" s="7"/>
      <c r="E10" s="7"/>
      <c r="F10" s="8">
        <v>5</v>
      </c>
      <c r="G10" s="8">
        <v>1</v>
      </c>
      <c r="H10" s="7"/>
      <c r="I10" s="7"/>
      <c r="J10" s="7"/>
      <c r="K10" s="8">
        <v>1</v>
      </c>
      <c r="L10" s="7"/>
      <c r="M10" s="7"/>
      <c r="N10" s="7"/>
      <c r="O10" s="7"/>
      <c r="P10" s="7"/>
      <c r="Q10" s="8">
        <v>7</v>
      </c>
      <c r="R10" s="9">
        <v>17932</v>
      </c>
      <c r="S10" s="8">
        <v>7</v>
      </c>
      <c r="T10" s="9">
        <v>17932</v>
      </c>
      <c r="U10" s="14">
        <f t="shared" si="0"/>
        <v>1</v>
      </c>
      <c r="V10" s="14">
        <f t="shared" si="1"/>
        <v>1</v>
      </c>
    </row>
    <row r="11" spans="1:22" x14ac:dyDescent="0.3">
      <c r="A11" s="6" t="s">
        <v>18</v>
      </c>
      <c r="B11" s="8">
        <v>1</v>
      </c>
      <c r="C11" s="7"/>
      <c r="D11" s="7"/>
      <c r="E11" s="8">
        <v>4</v>
      </c>
      <c r="F11" s="8">
        <v>24</v>
      </c>
      <c r="G11" s="7"/>
      <c r="H11" s="8">
        <v>1</v>
      </c>
      <c r="I11" s="7"/>
      <c r="J11" s="8">
        <v>7</v>
      </c>
      <c r="K11" s="7"/>
      <c r="L11" s="7"/>
      <c r="M11" s="8">
        <v>1</v>
      </c>
      <c r="N11" s="8">
        <v>3</v>
      </c>
      <c r="O11" s="7"/>
      <c r="P11" s="7"/>
      <c r="Q11" s="8">
        <v>28</v>
      </c>
      <c r="R11" s="9">
        <v>343700.46</v>
      </c>
      <c r="S11" s="8">
        <v>41</v>
      </c>
      <c r="T11" s="9">
        <v>5894919.6500000004</v>
      </c>
      <c r="U11" s="14">
        <f t="shared" si="0"/>
        <v>0.68292682926829273</v>
      </c>
      <c r="V11" s="14">
        <f t="shared" si="1"/>
        <v>5.8304519892819914E-2</v>
      </c>
    </row>
    <row r="12" spans="1:22" x14ac:dyDescent="0.3">
      <c r="A12" s="6" t="s">
        <v>19</v>
      </c>
      <c r="B12" s="7"/>
      <c r="C12" s="7"/>
      <c r="D12" s="7"/>
      <c r="E12" s="7"/>
      <c r="F12" s="7"/>
      <c r="G12" s="7"/>
      <c r="H12" s="7"/>
      <c r="I12" s="7"/>
      <c r="J12" s="8">
        <v>6</v>
      </c>
      <c r="K12" s="7"/>
      <c r="L12" s="7"/>
      <c r="M12" s="7"/>
      <c r="N12" s="7"/>
      <c r="O12" s="7"/>
      <c r="P12" s="7"/>
      <c r="Q12" s="7"/>
      <c r="R12" s="9"/>
      <c r="S12" s="8">
        <v>6</v>
      </c>
      <c r="T12" s="9">
        <v>2442162</v>
      </c>
      <c r="U12" s="14">
        <f t="shared" si="0"/>
        <v>0</v>
      </c>
      <c r="V12" s="14">
        <f t="shared" si="1"/>
        <v>0</v>
      </c>
    </row>
    <row r="13" spans="1:22" x14ac:dyDescent="0.3">
      <c r="A13" s="6" t="s">
        <v>20</v>
      </c>
      <c r="B13" s="7"/>
      <c r="C13" s="7"/>
      <c r="D13" s="7"/>
      <c r="E13" s="7"/>
      <c r="F13" s="8">
        <v>84</v>
      </c>
      <c r="G13" s="8">
        <v>1</v>
      </c>
      <c r="H13" s="7"/>
      <c r="I13" s="7"/>
      <c r="J13" s="7"/>
      <c r="K13" s="7"/>
      <c r="L13" s="7"/>
      <c r="M13" s="7"/>
      <c r="N13" s="8">
        <v>1</v>
      </c>
      <c r="O13" s="7"/>
      <c r="P13" s="7"/>
      <c r="Q13" s="8">
        <v>86</v>
      </c>
      <c r="R13" s="9">
        <v>746886.56</v>
      </c>
      <c r="S13" s="8">
        <v>86</v>
      </c>
      <c r="T13" s="9">
        <v>746886.56</v>
      </c>
      <c r="U13" s="14">
        <f t="shared" si="0"/>
        <v>1</v>
      </c>
      <c r="V13" s="14">
        <f t="shared" si="1"/>
        <v>1</v>
      </c>
    </row>
    <row r="14" spans="1:22" x14ac:dyDescent="0.3">
      <c r="A14" s="6" t="s">
        <v>21</v>
      </c>
      <c r="B14" s="7"/>
      <c r="C14" s="7"/>
      <c r="D14" s="7"/>
      <c r="E14" s="7"/>
      <c r="F14" s="7"/>
      <c r="G14" s="8">
        <v>2</v>
      </c>
      <c r="H14" s="7"/>
      <c r="I14" s="7"/>
      <c r="J14" s="7"/>
      <c r="K14" s="8">
        <v>1</v>
      </c>
      <c r="L14" s="7"/>
      <c r="M14" s="8">
        <v>1</v>
      </c>
      <c r="N14" s="8">
        <v>1</v>
      </c>
      <c r="O14" s="7"/>
      <c r="P14" s="7"/>
      <c r="Q14" s="8">
        <v>5</v>
      </c>
      <c r="R14" s="9">
        <v>324450</v>
      </c>
      <c r="S14" s="8">
        <v>5</v>
      </c>
      <c r="T14" s="9">
        <v>324450</v>
      </c>
      <c r="U14" s="14">
        <f t="shared" si="0"/>
        <v>1</v>
      </c>
      <c r="V14" s="14">
        <f t="shared" si="1"/>
        <v>1</v>
      </c>
    </row>
    <row r="15" spans="1:22" x14ac:dyDescent="0.3">
      <c r="A15" s="6" t="s">
        <v>22</v>
      </c>
      <c r="B15" s="7"/>
      <c r="C15" s="7"/>
      <c r="D15" s="7"/>
      <c r="E15" s="7"/>
      <c r="F15" s="7"/>
      <c r="G15" s="7"/>
      <c r="H15" s="7"/>
      <c r="I15" s="7"/>
      <c r="J15" s="8">
        <v>1</v>
      </c>
      <c r="K15" s="7"/>
      <c r="L15" s="7"/>
      <c r="M15" s="7"/>
      <c r="N15" s="7"/>
      <c r="O15" s="7"/>
      <c r="P15" s="7"/>
      <c r="Q15" s="7"/>
      <c r="R15" s="9"/>
      <c r="S15" s="8">
        <v>1</v>
      </c>
      <c r="T15" s="9">
        <v>549376</v>
      </c>
      <c r="U15" s="14">
        <f t="shared" si="0"/>
        <v>0</v>
      </c>
      <c r="V15" s="14">
        <f t="shared" si="1"/>
        <v>0</v>
      </c>
    </row>
    <row r="16" spans="1:22" x14ac:dyDescent="0.3">
      <c r="A16" s="6" t="s">
        <v>23</v>
      </c>
      <c r="B16" s="7"/>
      <c r="C16" s="7"/>
      <c r="D16" s="7"/>
      <c r="E16" s="7"/>
      <c r="F16" s="8">
        <v>9</v>
      </c>
      <c r="G16" s="8">
        <v>1</v>
      </c>
      <c r="H16" s="7"/>
      <c r="I16" s="7"/>
      <c r="J16" s="7"/>
      <c r="K16" s="7"/>
      <c r="L16" s="7"/>
      <c r="M16" s="7"/>
      <c r="N16" s="7"/>
      <c r="O16" s="7"/>
      <c r="P16" s="7"/>
      <c r="Q16" s="8">
        <v>10</v>
      </c>
      <c r="R16" s="9">
        <v>32725.54</v>
      </c>
      <c r="S16" s="8">
        <v>10</v>
      </c>
      <c r="T16" s="9">
        <v>32725.54</v>
      </c>
      <c r="U16" s="14">
        <f t="shared" si="0"/>
        <v>1</v>
      </c>
      <c r="V16" s="14">
        <f t="shared" si="1"/>
        <v>1</v>
      </c>
    </row>
    <row r="17" spans="1:22" x14ac:dyDescent="0.3">
      <c r="A17" s="6" t="s">
        <v>24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8">
        <v>16</v>
      </c>
      <c r="M17" s="7"/>
      <c r="N17" s="7"/>
      <c r="O17" s="7"/>
      <c r="P17" s="7"/>
      <c r="Q17" s="7"/>
      <c r="R17" s="9"/>
      <c r="S17" s="8">
        <v>16</v>
      </c>
      <c r="T17" s="9">
        <v>206500.01</v>
      </c>
      <c r="U17" s="14">
        <f t="shared" si="0"/>
        <v>0</v>
      </c>
      <c r="V17" s="14">
        <f t="shared" si="1"/>
        <v>0</v>
      </c>
    </row>
    <row r="18" spans="1:22" x14ac:dyDescent="0.3">
      <c r="A18" s="6" t="s">
        <v>25</v>
      </c>
      <c r="B18" s="7"/>
      <c r="C18" s="7"/>
      <c r="D18" s="8">
        <v>43</v>
      </c>
      <c r="E18" s="7"/>
      <c r="F18" s="8">
        <v>3</v>
      </c>
      <c r="G18" s="7"/>
      <c r="H18" s="7"/>
      <c r="I18" s="7"/>
      <c r="J18" s="8">
        <v>10</v>
      </c>
      <c r="K18" s="7"/>
      <c r="L18" s="8">
        <v>5</v>
      </c>
      <c r="M18" s="7"/>
      <c r="N18" s="8">
        <v>13</v>
      </c>
      <c r="O18" s="7"/>
      <c r="P18" s="7"/>
      <c r="Q18" s="8">
        <v>59</v>
      </c>
      <c r="R18" s="9">
        <v>865273.11</v>
      </c>
      <c r="S18" s="8">
        <v>74</v>
      </c>
      <c r="T18" s="9">
        <v>2054274.61</v>
      </c>
      <c r="U18" s="14">
        <f t="shared" si="0"/>
        <v>0.79729729729729726</v>
      </c>
      <c r="V18" s="14">
        <f t="shared" si="1"/>
        <v>0.42120615510114295</v>
      </c>
    </row>
    <row r="19" spans="1:22" ht="24.6" customHeight="1" x14ac:dyDescent="0.3">
      <c r="A19" s="6" t="s">
        <v>26</v>
      </c>
      <c r="B19" s="7"/>
      <c r="C19" s="7"/>
      <c r="D19" s="7"/>
      <c r="E19" s="7"/>
      <c r="F19" s="8">
        <v>9</v>
      </c>
      <c r="G19" s="7"/>
      <c r="H19" s="7"/>
      <c r="I19" s="7"/>
      <c r="J19" s="8">
        <v>7</v>
      </c>
      <c r="K19" s="7"/>
      <c r="L19" s="7"/>
      <c r="M19" s="7"/>
      <c r="N19" s="8">
        <v>1</v>
      </c>
      <c r="O19" s="7"/>
      <c r="P19" s="7"/>
      <c r="Q19" s="8">
        <v>10</v>
      </c>
      <c r="R19" s="9">
        <v>1173986.82</v>
      </c>
      <c r="S19" s="8">
        <v>17</v>
      </c>
      <c r="T19" s="9">
        <v>1525042.71</v>
      </c>
      <c r="U19" s="14">
        <f t="shared" si="0"/>
        <v>0.58823529411764708</v>
      </c>
      <c r="V19" s="14">
        <f t="shared" si="1"/>
        <v>0.7698058633387389</v>
      </c>
    </row>
    <row r="20" spans="1:22" ht="20.399999999999999" customHeight="1" x14ac:dyDescent="0.3">
      <c r="A20" s="6" t="s">
        <v>27</v>
      </c>
      <c r="B20" s="7"/>
      <c r="C20" s="7"/>
      <c r="D20" s="7"/>
      <c r="E20" s="7"/>
      <c r="F20" s="8">
        <v>2</v>
      </c>
      <c r="G20" s="7"/>
      <c r="H20" s="7"/>
      <c r="I20" s="8">
        <v>1</v>
      </c>
      <c r="J20" s="8">
        <v>4</v>
      </c>
      <c r="K20" s="7"/>
      <c r="L20" s="7"/>
      <c r="M20" s="7"/>
      <c r="N20" s="7"/>
      <c r="O20" s="7"/>
      <c r="P20" s="7"/>
      <c r="Q20" s="8">
        <v>2</v>
      </c>
      <c r="R20" s="9">
        <v>5900</v>
      </c>
      <c r="S20" s="8">
        <v>7</v>
      </c>
      <c r="T20" s="9">
        <v>255000</v>
      </c>
      <c r="U20" s="14">
        <f t="shared" si="0"/>
        <v>0.2857142857142857</v>
      </c>
      <c r="V20" s="14">
        <f t="shared" si="1"/>
        <v>2.3137254901960783E-2</v>
      </c>
    </row>
    <row r="21" spans="1:22" ht="22.8" customHeight="1" x14ac:dyDescent="0.3">
      <c r="A21" s="6" t="s">
        <v>28</v>
      </c>
      <c r="B21" s="7"/>
      <c r="C21" s="7"/>
      <c r="D21" s="7"/>
      <c r="E21" s="7"/>
      <c r="F21" s="7"/>
      <c r="G21" s="7"/>
      <c r="H21" s="7"/>
      <c r="I21" s="7"/>
      <c r="J21" s="8">
        <v>4</v>
      </c>
      <c r="K21" s="7"/>
      <c r="L21" s="7"/>
      <c r="M21" s="7"/>
      <c r="N21" s="7"/>
      <c r="O21" s="7"/>
      <c r="P21" s="7"/>
      <c r="Q21" s="7"/>
      <c r="R21" s="9"/>
      <c r="S21" s="8">
        <v>4</v>
      </c>
      <c r="T21" s="9">
        <v>1918901.38</v>
      </c>
      <c r="U21" s="14">
        <f t="shared" si="0"/>
        <v>0</v>
      </c>
      <c r="V21" s="14">
        <f t="shared" si="1"/>
        <v>0</v>
      </c>
    </row>
    <row r="22" spans="1:22" x14ac:dyDescent="0.3">
      <c r="A22" s="6" t="s">
        <v>29</v>
      </c>
      <c r="B22" s="7"/>
      <c r="C22" s="7"/>
      <c r="D22" s="7"/>
      <c r="E22" s="7"/>
      <c r="F22" s="7"/>
      <c r="G22" s="7"/>
      <c r="H22" s="7"/>
      <c r="I22" s="7"/>
      <c r="J22" s="8">
        <v>10</v>
      </c>
      <c r="K22" s="8">
        <v>1</v>
      </c>
      <c r="L22" s="8">
        <v>1</v>
      </c>
      <c r="M22" s="7"/>
      <c r="N22" s="7"/>
      <c r="O22" s="7"/>
      <c r="P22" s="7"/>
      <c r="Q22" s="8">
        <v>1</v>
      </c>
      <c r="R22" s="9">
        <v>25140.49</v>
      </c>
      <c r="S22" s="8">
        <v>12</v>
      </c>
      <c r="T22" s="9">
        <v>705074.98</v>
      </c>
      <c r="U22" s="14">
        <f t="shared" si="0"/>
        <v>8.3333333333333329E-2</v>
      </c>
      <c r="V22" s="14">
        <f t="shared" si="1"/>
        <v>3.5656477272814305E-2</v>
      </c>
    </row>
    <row r="23" spans="1:22" x14ac:dyDescent="0.3">
      <c r="A23" s="6" t="s">
        <v>30</v>
      </c>
      <c r="B23" s="7"/>
      <c r="C23" s="7"/>
      <c r="D23" s="7"/>
      <c r="E23" s="7"/>
      <c r="F23" s="8">
        <v>11</v>
      </c>
      <c r="G23" s="7"/>
      <c r="H23" s="7"/>
      <c r="I23" s="7"/>
      <c r="J23" s="7"/>
      <c r="K23" s="7"/>
      <c r="L23" s="7"/>
      <c r="M23" s="7"/>
      <c r="N23" s="8">
        <v>6</v>
      </c>
      <c r="O23" s="7"/>
      <c r="P23" s="7"/>
      <c r="Q23" s="8">
        <v>17</v>
      </c>
      <c r="R23" s="9">
        <v>249203.42</v>
      </c>
      <c r="S23" s="8">
        <v>17</v>
      </c>
      <c r="T23" s="9">
        <v>249203.42</v>
      </c>
      <c r="U23" s="14">
        <f t="shared" si="0"/>
        <v>1</v>
      </c>
      <c r="V23" s="14">
        <f t="shared" si="1"/>
        <v>1</v>
      </c>
    </row>
    <row r="24" spans="1:22" x14ac:dyDescent="0.3">
      <c r="A24" s="6" t="s">
        <v>31</v>
      </c>
      <c r="B24" s="7"/>
      <c r="C24" s="7"/>
      <c r="D24" s="7"/>
      <c r="E24" s="7"/>
      <c r="F24" s="8">
        <v>4</v>
      </c>
      <c r="G24" s="7"/>
      <c r="H24" s="7"/>
      <c r="I24" s="7"/>
      <c r="J24" s="8">
        <v>3</v>
      </c>
      <c r="K24" s="7"/>
      <c r="L24" s="7"/>
      <c r="M24" s="7"/>
      <c r="N24" s="7"/>
      <c r="O24" s="7"/>
      <c r="P24" s="7"/>
      <c r="Q24" s="8">
        <v>4</v>
      </c>
      <c r="R24" s="9">
        <v>27666.67</v>
      </c>
      <c r="S24" s="8">
        <v>7</v>
      </c>
      <c r="T24" s="9">
        <v>264888.34000000003</v>
      </c>
      <c r="U24" s="14">
        <f t="shared" si="0"/>
        <v>0.5714285714285714</v>
      </c>
      <c r="V24" s="14">
        <f t="shared" si="1"/>
        <v>0.10444653773737264</v>
      </c>
    </row>
    <row r="25" spans="1:22" ht="28.8" customHeight="1" x14ac:dyDescent="0.3">
      <c r="A25" s="6" t="s">
        <v>32</v>
      </c>
      <c r="B25" s="7"/>
      <c r="C25" s="8">
        <v>1</v>
      </c>
      <c r="D25" s="7"/>
      <c r="E25" s="8">
        <v>1</v>
      </c>
      <c r="F25" s="8">
        <v>121</v>
      </c>
      <c r="G25" s="8">
        <v>4</v>
      </c>
      <c r="H25" s="7"/>
      <c r="I25" s="7"/>
      <c r="J25" s="8">
        <v>8</v>
      </c>
      <c r="K25" s="7"/>
      <c r="L25" s="7"/>
      <c r="M25" s="7"/>
      <c r="N25" s="8">
        <v>1</v>
      </c>
      <c r="O25" s="7"/>
      <c r="P25" s="7"/>
      <c r="Q25" s="8">
        <v>126</v>
      </c>
      <c r="R25" s="9">
        <v>193241.42</v>
      </c>
      <c r="S25" s="8">
        <v>136</v>
      </c>
      <c r="T25" s="9">
        <v>705035.01</v>
      </c>
      <c r="U25" s="14">
        <f t="shared" si="0"/>
        <v>0.92647058823529416</v>
      </c>
      <c r="V25" s="14">
        <f t="shared" si="1"/>
        <v>0.27408769388629367</v>
      </c>
    </row>
    <row r="26" spans="1:22" x14ac:dyDescent="0.3">
      <c r="A26" s="6" t="s">
        <v>33</v>
      </c>
      <c r="B26" s="7"/>
      <c r="C26" s="7"/>
      <c r="D26" s="7"/>
      <c r="E26" s="7"/>
      <c r="F26" s="8">
        <v>7</v>
      </c>
      <c r="G26" s="8">
        <v>1</v>
      </c>
      <c r="H26" s="7"/>
      <c r="I26" s="7"/>
      <c r="J26" s="8">
        <v>1</v>
      </c>
      <c r="K26" s="7"/>
      <c r="L26" s="7"/>
      <c r="M26" s="7"/>
      <c r="N26" s="7"/>
      <c r="O26" s="7"/>
      <c r="P26" s="7"/>
      <c r="Q26" s="8">
        <v>8</v>
      </c>
      <c r="R26" s="9">
        <v>45384.480000000003</v>
      </c>
      <c r="S26" s="8">
        <v>9</v>
      </c>
      <c r="T26" s="9">
        <v>285138.58</v>
      </c>
      <c r="U26" s="14">
        <f t="shared" si="0"/>
        <v>0.88888888888888884</v>
      </c>
      <c r="V26" s="14">
        <f t="shared" si="1"/>
        <v>0.15916639551196474</v>
      </c>
    </row>
    <row r="27" spans="1:22" ht="22.8" customHeight="1" x14ac:dyDescent="0.3">
      <c r="A27" s="6" t="s">
        <v>34</v>
      </c>
      <c r="B27" s="7"/>
      <c r="C27" s="7"/>
      <c r="D27" s="7"/>
      <c r="E27" s="7"/>
      <c r="F27" s="8">
        <v>60</v>
      </c>
      <c r="G27" s="8">
        <v>18</v>
      </c>
      <c r="H27" s="7"/>
      <c r="I27" s="7"/>
      <c r="J27" s="7"/>
      <c r="K27" s="7"/>
      <c r="L27" s="7"/>
      <c r="M27" s="7"/>
      <c r="N27" s="8">
        <v>2</v>
      </c>
      <c r="O27" s="7"/>
      <c r="P27" s="7"/>
      <c r="Q27" s="8">
        <v>80</v>
      </c>
      <c r="R27" s="9">
        <v>1528226.52</v>
      </c>
      <c r="S27" s="8">
        <v>80</v>
      </c>
      <c r="T27" s="9">
        <v>1528226.52</v>
      </c>
      <c r="U27" s="14">
        <f t="shared" si="0"/>
        <v>1</v>
      </c>
      <c r="V27" s="14">
        <f t="shared" si="1"/>
        <v>1</v>
      </c>
    </row>
    <row r="28" spans="1:22" x14ac:dyDescent="0.3">
      <c r="A28" s="6" t="s">
        <v>35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>
        <v>1</v>
      </c>
      <c r="O28" s="7"/>
      <c r="P28" s="7"/>
      <c r="Q28" s="8">
        <v>1</v>
      </c>
      <c r="R28" s="9">
        <v>406321.14</v>
      </c>
      <c r="S28" s="8">
        <v>1</v>
      </c>
      <c r="T28" s="9">
        <v>406321.14</v>
      </c>
      <c r="U28" s="14">
        <f t="shared" si="0"/>
        <v>1</v>
      </c>
      <c r="V28" s="14">
        <f t="shared" si="1"/>
        <v>1</v>
      </c>
    </row>
    <row r="29" spans="1:22" x14ac:dyDescent="0.3">
      <c r="A29" s="6" t="s">
        <v>36</v>
      </c>
      <c r="B29" s="7"/>
      <c r="C29" s="7"/>
      <c r="D29" s="7"/>
      <c r="E29" s="8">
        <v>2</v>
      </c>
      <c r="F29" s="8">
        <v>48</v>
      </c>
      <c r="G29" s="8">
        <v>17</v>
      </c>
      <c r="H29" s="7"/>
      <c r="I29" s="7"/>
      <c r="J29" s="8">
        <v>1</v>
      </c>
      <c r="K29" s="7"/>
      <c r="L29" s="7"/>
      <c r="M29" s="8">
        <v>1</v>
      </c>
      <c r="N29" s="8">
        <v>3</v>
      </c>
      <c r="O29" s="7"/>
      <c r="P29" s="7"/>
      <c r="Q29" s="8">
        <v>69</v>
      </c>
      <c r="R29" s="9">
        <v>2166296.0099999998</v>
      </c>
      <c r="S29" s="8">
        <v>72</v>
      </c>
      <c r="T29" s="9">
        <v>37179558.310000002</v>
      </c>
      <c r="U29" s="14">
        <f t="shared" si="0"/>
        <v>0.95833333333333337</v>
      </c>
      <c r="V29" s="14">
        <f t="shared" si="1"/>
        <v>5.826578121067516E-2</v>
      </c>
    </row>
    <row r="30" spans="1:22" x14ac:dyDescent="0.3">
      <c r="A30" s="6" t="s">
        <v>37</v>
      </c>
      <c r="B30" s="7"/>
      <c r="C30" s="7"/>
      <c r="D30" s="7"/>
      <c r="E30" s="7"/>
      <c r="F30" s="8">
        <v>3</v>
      </c>
      <c r="G30" s="8">
        <v>1</v>
      </c>
      <c r="H30" s="7"/>
      <c r="I30" s="7"/>
      <c r="J30" s="7"/>
      <c r="K30" s="7"/>
      <c r="L30" s="7"/>
      <c r="M30" s="7"/>
      <c r="N30" s="7"/>
      <c r="O30" s="7"/>
      <c r="P30" s="7"/>
      <c r="Q30" s="8">
        <v>4</v>
      </c>
      <c r="R30" s="9">
        <v>8019.32</v>
      </c>
      <c r="S30" s="8">
        <v>4</v>
      </c>
      <c r="T30" s="9">
        <v>8019.32</v>
      </c>
      <c r="U30" s="14">
        <f t="shared" si="0"/>
        <v>1</v>
      </c>
      <c r="V30" s="14">
        <f t="shared" si="1"/>
        <v>1</v>
      </c>
    </row>
    <row r="31" spans="1:22" ht="20.399999999999999" customHeight="1" x14ac:dyDescent="0.3">
      <c r="A31" s="6" t="s">
        <v>38</v>
      </c>
      <c r="B31" s="7"/>
      <c r="C31" s="7"/>
      <c r="D31" s="7"/>
      <c r="E31" s="7"/>
      <c r="F31" s="8">
        <v>1</v>
      </c>
      <c r="G31" s="7"/>
      <c r="H31" s="7"/>
      <c r="I31" s="8">
        <v>1</v>
      </c>
      <c r="J31" s="7"/>
      <c r="K31" s="7"/>
      <c r="L31" s="7"/>
      <c r="M31" s="8">
        <v>1</v>
      </c>
      <c r="N31" s="7"/>
      <c r="O31" s="8">
        <v>1</v>
      </c>
      <c r="P31" s="8">
        <v>1</v>
      </c>
      <c r="Q31" s="8">
        <v>2</v>
      </c>
      <c r="R31" s="9">
        <v>73297</v>
      </c>
      <c r="S31" s="8">
        <v>5</v>
      </c>
      <c r="T31" s="9">
        <v>205297</v>
      </c>
      <c r="U31" s="14">
        <f t="shared" si="0"/>
        <v>0.4</v>
      </c>
      <c r="V31" s="14">
        <f t="shared" si="1"/>
        <v>0.35702908469193412</v>
      </c>
    </row>
    <row r="32" spans="1:22" x14ac:dyDescent="0.3">
      <c r="A32" s="6" t="s">
        <v>39</v>
      </c>
      <c r="B32" s="8">
        <v>1</v>
      </c>
      <c r="C32" s="7"/>
      <c r="D32" s="7"/>
      <c r="E32" s="7"/>
      <c r="F32" s="8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8">
        <v>1</v>
      </c>
      <c r="R32" s="9">
        <v>3320</v>
      </c>
      <c r="S32" s="8">
        <v>2</v>
      </c>
      <c r="T32" s="9">
        <v>273736.67</v>
      </c>
      <c r="U32" s="14">
        <f t="shared" si="0"/>
        <v>0.5</v>
      </c>
      <c r="V32" s="14">
        <f t="shared" si="1"/>
        <v>1.2128444464528629E-2</v>
      </c>
    </row>
    <row r="33" spans="1:22" ht="28.8" x14ac:dyDescent="0.3">
      <c r="A33" s="6" t="s">
        <v>40</v>
      </c>
      <c r="B33" s="7"/>
      <c r="C33" s="7"/>
      <c r="D33" s="8">
        <v>1</v>
      </c>
      <c r="E33" s="7"/>
      <c r="F33" s="7"/>
      <c r="G33" s="8">
        <v>2</v>
      </c>
      <c r="H33" s="7"/>
      <c r="I33" s="7"/>
      <c r="J33" s="7"/>
      <c r="K33" s="7"/>
      <c r="L33" s="7"/>
      <c r="M33" s="7"/>
      <c r="N33" s="8">
        <v>1</v>
      </c>
      <c r="O33" s="7"/>
      <c r="P33" s="7"/>
      <c r="Q33" s="8">
        <v>4</v>
      </c>
      <c r="R33" s="9">
        <v>299042.95</v>
      </c>
      <c r="S33" s="8">
        <v>4</v>
      </c>
      <c r="T33" s="9">
        <v>299042.95</v>
      </c>
      <c r="U33" s="14">
        <f t="shared" si="0"/>
        <v>1</v>
      </c>
      <c r="V33" s="14">
        <f t="shared" si="1"/>
        <v>1</v>
      </c>
    </row>
    <row r="34" spans="1:22" ht="25.2" customHeight="1" x14ac:dyDescent="0.3">
      <c r="A34" s="6" t="s">
        <v>41</v>
      </c>
      <c r="B34" s="7"/>
      <c r="C34" s="7"/>
      <c r="D34" s="7"/>
      <c r="E34" s="8">
        <v>2</v>
      </c>
      <c r="F34" s="8">
        <v>1</v>
      </c>
      <c r="G34" s="8">
        <v>1</v>
      </c>
      <c r="H34" s="7"/>
      <c r="I34" s="7"/>
      <c r="J34" s="7"/>
      <c r="K34" s="7"/>
      <c r="L34" s="7"/>
      <c r="M34" s="7"/>
      <c r="N34" s="8">
        <v>6</v>
      </c>
      <c r="O34" s="7"/>
      <c r="P34" s="7"/>
      <c r="Q34" s="8">
        <v>8</v>
      </c>
      <c r="R34" s="9">
        <v>2112223.17</v>
      </c>
      <c r="S34" s="8">
        <v>10</v>
      </c>
      <c r="T34" s="9">
        <v>30533507.170000002</v>
      </c>
      <c r="U34" s="14">
        <f t="shared" si="0"/>
        <v>0.8</v>
      </c>
      <c r="V34" s="14">
        <f t="shared" si="1"/>
        <v>6.9177220888510194E-2</v>
      </c>
    </row>
    <row r="35" spans="1:22" ht="28.2" customHeight="1" x14ac:dyDescent="0.3">
      <c r="A35" s="6" t="s">
        <v>42</v>
      </c>
      <c r="B35" s="7"/>
      <c r="C35" s="7"/>
      <c r="D35" s="7"/>
      <c r="E35" s="7"/>
      <c r="F35" s="8">
        <v>11</v>
      </c>
      <c r="G35" s="8">
        <v>6</v>
      </c>
      <c r="H35" s="7"/>
      <c r="I35" s="7"/>
      <c r="J35" s="7"/>
      <c r="K35" s="7"/>
      <c r="L35" s="7"/>
      <c r="M35" s="7"/>
      <c r="N35" s="7"/>
      <c r="O35" s="7"/>
      <c r="P35" s="7"/>
      <c r="Q35" s="8">
        <v>17</v>
      </c>
      <c r="R35" s="9">
        <v>48486715.32</v>
      </c>
      <c r="S35" s="8">
        <v>17</v>
      </c>
      <c r="T35" s="9">
        <v>48486715.32</v>
      </c>
      <c r="U35" s="14">
        <f t="shared" si="0"/>
        <v>1</v>
      </c>
      <c r="V35" s="14">
        <f t="shared" si="1"/>
        <v>1</v>
      </c>
    </row>
    <row r="36" spans="1:22" ht="25.2" customHeight="1" x14ac:dyDescent="0.3">
      <c r="A36" s="6" t="s">
        <v>43</v>
      </c>
      <c r="B36" s="7"/>
      <c r="C36" s="7"/>
      <c r="D36" s="7"/>
      <c r="E36" s="8">
        <v>22</v>
      </c>
      <c r="F36" s="8">
        <v>23</v>
      </c>
      <c r="G36" s="8">
        <v>26</v>
      </c>
      <c r="H36" s="7"/>
      <c r="I36" s="7"/>
      <c r="J36" s="8">
        <v>25</v>
      </c>
      <c r="K36" s="7"/>
      <c r="L36" s="7"/>
      <c r="M36" s="7"/>
      <c r="N36" s="8">
        <v>19</v>
      </c>
      <c r="O36" s="7"/>
      <c r="P36" s="7"/>
      <c r="Q36" s="8">
        <v>68</v>
      </c>
      <c r="R36" s="9">
        <v>6037916.3099999996</v>
      </c>
      <c r="S36" s="8">
        <v>115</v>
      </c>
      <c r="T36" s="9">
        <v>71899139.060000002</v>
      </c>
      <c r="U36" s="14">
        <f t="shared" si="0"/>
        <v>0.59130434782608698</v>
      </c>
      <c r="V36" s="14">
        <f t="shared" si="1"/>
        <v>8.3977588451529916E-2</v>
      </c>
    </row>
    <row r="37" spans="1:22" x14ac:dyDescent="0.3">
      <c r="A37" s="6" t="s">
        <v>44</v>
      </c>
      <c r="B37" s="7"/>
      <c r="C37" s="7"/>
      <c r="D37" s="7"/>
      <c r="E37" s="7"/>
      <c r="F37" s="8">
        <v>10</v>
      </c>
      <c r="G37" s="8">
        <v>7</v>
      </c>
      <c r="H37" s="7"/>
      <c r="I37" s="7"/>
      <c r="J37" s="8">
        <v>4</v>
      </c>
      <c r="K37" s="7"/>
      <c r="L37" s="7"/>
      <c r="M37" s="7"/>
      <c r="N37" s="8">
        <v>92</v>
      </c>
      <c r="O37" s="7"/>
      <c r="P37" s="7"/>
      <c r="Q37" s="8">
        <v>109</v>
      </c>
      <c r="R37" s="9">
        <v>14577994.779999999</v>
      </c>
      <c r="S37" s="8">
        <v>113</v>
      </c>
      <c r="T37" s="9">
        <v>38249617.109999999</v>
      </c>
      <c r="U37" s="14">
        <f t="shared" si="0"/>
        <v>0.96460176991150437</v>
      </c>
      <c r="V37" s="14">
        <f t="shared" si="1"/>
        <v>0.38112786170057428</v>
      </c>
    </row>
    <row r="38" spans="1:22" x14ac:dyDescent="0.3">
      <c r="A38" s="6" t="s">
        <v>45</v>
      </c>
      <c r="B38" s="7"/>
      <c r="C38" s="7"/>
      <c r="D38" s="7"/>
      <c r="E38" s="7"/>
      <c r="F38" s="8">
        <v>1</v>
      </c>
      <c r="G38" s="8">
        <v>9</v>
      </c>
      <c r="H38" s="7"/>
      <c r="I38" s="7"/>
      <c r="J38" s="8">
        <v>7</v>
      </c>
      <c r="K38" s="7"/>
      <c r="L38" s="7"/>
      <c r="M38" s="7"/>
      <c r="N38" s="8">
        <v>4</v>
      </c>
      <c r="O38" s="7"/>
      <c r="P38" s="7"/>
      <c r="Q38" s="8">
        <v>14</v>
      </c>
      <c r="R38" s="9">
        <v>2527454.16</v>
      </c>
      <c r="S38" s="8">
        <v>21</v>
      </c>
      <c r="T38" s="9">
        <v>5655491.4100000001</v>
      </c>
      <c r="U38" s="14">
        <f t="shared" si="0"/>
        <v>0.66666666666666663</v>
      </c>
      <c r="V38" s="14">
        <f t="shared" si="1"/>
        <v>0.44690266093075015</v>
      </c>
    </row>
    <row r="39" spans="1:22" x14ac:dyDescent="0.3">
      <c r="A39" s="6" t="s">
        <v>46</v>
      </c>
      <c r="B39" s="7"/>
      <c r="C39" s="7"/>
      <c r="D39" s="7"/>
      <c r="E39" s="7"/>
      <c r="F39" s="7"/>
      <c r="G39" s="7"/>
      <c r="H39" s="7"/>
      <c r="I39" s="7"/>
      <c r="J39" s="8">
        <v>1</v>
      </c>
      <c r="K39" s="7"/>
      <c r="L39" s="7"/>
      <c r="M39" s="7"/>
      <c r="N39" s="8">
        <v>1</v>
      </c>
      <c r="O39" s="7"/>
      <c r="P39" s="7"/>
      <c r="Q39" s="8">
        <v>1</v>
      </c>
      <c r="R39" s="9">
        <v>72397.649999999994</v>
      </c>
      <c r="S39" s="8">
        <v>2</v>
      </c>
      <c r="T39" s="9">
        <v>215840.65</v>
      </c>
      <c r="U39" s="14">
        <f t="shared" si="0"/>
        <v>0.5</v>
      </c>
      <c r="V39" s="14">
        <f t="shared" si="1"/>
        <v>0.33542175674508018</v>
      </c>
    </row>
    <row r="40" spans="1:22" x14ac:dyDescent="0.3">
      <c r="A40" s="6" t="s">
        <v>47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8">
        <v>1</v>
      </c>
      <c r="M40" s="7"/>
      <c r="N40" s="8">
        <v>3</v>
      </c>
      <c r="O40" s="7"/>
      <c r="P40" s="7"/>
      <c r="Q40" s="8">
        <v>3</v>
      </c>
      <c r="R40" s="9">
        <v>388199.59</v>
      </c>
      <c r="S40" s="8">
        <v>4</v>
      </c>
      <c r="T40" s="9">
        <v>468199.59</v>
      </c>
      <c r="U40" s="14">
        <f t="shared" si="0"/>
        <v>0.75</v>
      </c>
      <c r="V40" s="14">
        <f t="shared" si="1"/>
        <v>0.82913269958224445</v>
      </c>
    </row>
    <row r="41" spans="1:22" x14ac:dyDescent="0.3">
      <c r="A41" s="6" t="s">
        <v>48</v>
      </c>
      <c r="B41" s="7"/>
      <c r="C41" s="7"/>
      <c r="D41" s="7"/>
      <c r="E41" s="7"/>
      <c r="F41" s="7"/>
      <c r="G41" s="7"/>
      <c r="H41" s="7"/>
      <c r="I41" s="7"/>
      <c r="J41" s="8">
        <v>1</v>
      </c>
      <c r="K41" s="7"/>
      <c r="L41" s="7"/>
      <c r="M41" s="7"/>
      <c r="N41" s="7"/>
      <c r="O41" s="7"/>
      <c r="P41" s="7"/>
      <c r="Q41" s="7"/>
      <c r="R41" s="9"/>
      <c r="S41" s="8">
        <v>1</v>
      </c>
      <c r="T41" s="9">
        <v>501360</v>
      </c>
      <c r="U41" s="14">
        <f t="shared" si="0"/>
        <v>0</v>
      </c>
      <c r="V41" s="14">
        <f t="shared" si="1"/>
        <v>0</v>
      </c>
    </row>
    <row r="42" spans="1:22" x14ac:dyDescent="0.3">
      <c r="A42" s="6" t="s">
        <v>49</v>
      </c>
      <c r="B42" s="7"/>
      <c r="C42" s="7"/>
      <c r="D42" s="7"/>
      <c r="E42" s="7"/>
      <c r="F42" s="7"/>
      <c r="G42" s="8">
        <v>8</v>
      </c>
      <c r="H42" s="7"/>
      <c r="I42" s="7"/>
      <c r="J42" s="8">
        <v>2</v>
      </c>
      <c r="K42" s="7"/>
      <c r="L42" s="7"/>
      <c r="M42" s="7"/>
      <c r="N42" s="8">
        <v>3</v>
      </c>
      <c r="O42" s="7"/>
      <c r="P42" s="7"/>
      <c r="Q42" s="8">
        <v>11</v>
      </c>
      <c r="R42" s="9">
        <v>1385855.31</v>
      </c>
      <c r="S42" s="8">
        <v>13</v>
      </c>
      <c r="T42" s="9">
        <v>2485630.31</v>
      </c>
      <c r="U42" s="14">
        <f t="shared" si="0"/>
        <v>0.84615384615384615</v>
      </c>
      <c r="V42" s="14">
        <f t="shared" si="1"/>
        <v>0.55754683406640626</v>
      </c>
    </row>
    <row r="43" spans="1:22" x14ac:dyDescent="0.3">
      <c r="A43" s="6" t="s">
        <v>50</v>
      </c>
      <c r="B43" s="7"/>
      <c r="C43" s="7"/>
      <c r="D43" s="7"/>
      <c r="E43" s="7"/>
      <c r="F43" s="7"/>
      <c r="G43" s="8">
        <v>2</v>
      </c>
      <c r="H43" s="7"/>
      <c r="I43" s="7"/>
      <c r="J43" s="7"/>
      <c r="K43" s="7"/>
      <c r="L43" s="8">
        <v>32</v>
      </c>
      <c r="M43" s="7"/>
      <c r="N43" s="7"/>
      <c r="O43" s="7"/>
      <c r="P43" s="7"/>
      <c r="Q43" s="8">
        <v>2</v>
      </c>
      <c r="R43" s="9">
        <v>45000</v>
      </c>
      <c r="S43" s="8">
        <v>34</v>
      </c>
      <c r="T43" s="9">
        <v>409560.79</v>
      </c>
      <c r="U43" s="14">
        <f t="shared" si="0"/>
        <v>5.8823529411764705E-2</v>
      </c>
      <c r="V43" s="14">
        <f t="shared" si="1"/>
        <v>0.10987379919840472</v>
      </c>
    </row>
    <row r="44" spans="1:22" x14ac:dyDescent="0.3">
      <c r="A44" s="6" t="s">
        <v>51</v>
      </c>
      <c r="B44" s="7"/>
      <c r="C44" s="7"/>
      <c r="D44" s="7"/>
      <c r="E44" s="7"/>
      <c r="F44" s="8">
        <v>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8">
        <v>1</v>
      </c>
      <c r="R44" s="9">
        <v>1501.9</v>
      </c>
      <c r="S44" s="8">
        <v>1</v>
      </c>
      <c r="T44" s="9">
        <v>1501.9</v>
      </c>
      <c r="U44" s="14">
        <f t="shared" si="0"/>
        <v>1</v>
      </c>
      <c r="V44" s="14">
        <f t="shared" si="1"/>
        <v>1</v>
      </c>
    </row>
    <row r="45" spans="1:22" x14ac:dyDescent="0.3">
      <c r="A45" s="6" t="s">
        <v>52</v>
      </c>
      <c r="B45" s="8">
        <v>2</v>
      </c>
      <c r="C45" s="7"/>
      <c r="D45" s="7"/>
      <c r="E45" s="8">
        <v>16</v>
      </c>
      <c r="F45" s="8">
        <v>5</v>
      </c>
      <c r="G45" s="8">
        <v>2</v>
      </c>
      <c r="H45" s="7"/>
      <c r="I45" s="7"/>
      <c r="J45" s="8">
        <v>7</v>
      </c>
      <c r="K45" s="8">
        <v>4</v>
      </c>
      <c r="L45" s="8">
        <v>4</v>
      </c>
      <c r="M45" s="7"/>
      <c r="N45" s="8">
        <v>70</v>
      </c>
      <c r="O45" s="7"/>
      <c r="P45" s="7"/>
      <c r="Q45" s="8">
        <v>81</v>
      </c>
      <c r="R45" s="9">
        <v>9393091.5500000007</v>
      </c>
      <c r="S45" s="8">
        <v>110</v>
      </c>
      <c r="T45" s="9">
        <v>18785149.800000001</v>
      </c>
      <c r="U45" s="14">
        <f t="shared" si="0"/>
        <v>0.73636363636363633</v>
      </c>
      <c r="V45" s="14">
        <f t="shared" si="1"/>
        <v>0.50002750310780064</v>
      </c>
    </row>
    <row r="46" spans="1:22" x14ac:dyDescent="0.3">
      <c r="A46" s="6" t="s">
        <v>53</v>
      </c>
      <c r="B46" s="7"/>
      <c r="C46" s="7"/>
      <c r="D46" s="7"/>
      <c r="E46" s="7"/>
      <c r="F46" s="8">
        <v>9</v>
      </c>
      <c r="G46" s="8">
        <v>3</v>
      </c>
      <c r="H46" s="7"/>
      <c r="I46" s="7"/>
      <c r="J46" s="7"/>
      <c r="K46" s="7"/>
      <c r="L46" s="7"/>
      <c r="M46" s="7"/>
      <c r="N46" s="7"/>
      <c r="O46" s="7"/>
      <c r="P46" s="7"/>
      <c r="Q46" s="8">
        <v>12</v>
      </c>
      <c r="R46" s="9">
        <v>465512.14</v>
      </c>
      <c r="S46" s="8">
        <v>12</v>
      </c>
      <c r="T46" s="9">
        <v>465512.14</v>
      </c>
      <c r="U46" s="14">
        <f t="shared" si="0"/>
        <v>1</v>
      </c>
      <c r="V46" s="14">
        <f t="shared" si="1"/>
        <v>1</v>
      </c>
    </row>
    <row r="47" spans="1:22" x14ac:dyDescent="0.3">
      <c r="A47" s="6" t="s">
        <v>54</v>
      </c>
      <c r="B47" s="7"/>
      <c r="C47" s="7"/>
      <c r="D47" s="7"/>
      <c r="E47" s="7"/>
      <c r="F47" s="8">
        <v>2</v>
      </c>
      <c r="G47" s="7"/>
      <c r="H47" s="7"/>
      <c r="I47" s="7"/>
      <c r="J47" s="8">
        <v>1</v>
      </c>
      <c r="K47" s="7"/>
      <c r="L47" s="7"/>
      <c r="M47" s="7"/>
      <c r="N47" s="8">
        <v>1</v>
      </c>
      <c r="O47" s="7"/>
      <c r="P47" s="7"/>
      <c r="Q47" s="8">
        <v>3</v>
      </c>
      <c r="R47" s="9">
        <v>433237.61</v>
      </c>
      <c r="S47" s="8">
        <v>4</v>
      </c>
      <c r="T47" s="9">
        <v>812482.51</v>
      </c>
      <c r="U47" s="14">
        <f t="shared" si="0"/>
        <v>0.75</v>
      </c>
      <c r="V47" s="14">
        <f t="shared" si="1"/>
        <v>0.53322699832640086</v>
      </c>
    </row>
    <row r="48" spans="1:22" x14ac:dyDescent="0.3">
      <c r="A48" s="6" t="s">
        <v>55</v>
      </c>
      <c r="B48" s="7"/>
      <c r="C48" s="7"/>
      <c r="D48" s="7"/>
      <c r="E48" s="8">
        <v>1</v>
      </c>
      <c r="F48" s="8">
        <v>208</v>
      </c>
      <c r="G48" s="8">
        <v>24</v>
      </c>
      <c r="H48" s="7"/>
      <c r="I48" s="7"/>
      <c r="J48" s="8">
        <v>9</v>
      </c>
      <c r="K48" s="7"/>
      <c r="L48" s="8">
        <v>1</v>
      </c>
      <c r="M48" s="7"/>
      <c r="N48" s="8">
        <v>157</v>
      </c>
      <c r="O48" s="7"/>
      <c r="P48" s="7"/>
      <c r="Q48" s="8">
        <v>389</v>
      </c>
      <c r="R48" s="9">
        <v>35305011.75</v>
      </c>
      <c r="S48" s="8">
        <v>400</v>
      </c>
      <c r="T48" s="9">
        <v>316966303.72000003</v>
      </c>
      <c r="U48" s="14">
        <f t="shared" si="0"/>
        <v>0.97250000000000003</v>
      </c>
      <c r="V48" s="14">
        <f t="shared" si="1"/>
        <v>0.11138411665735784</v>
      </c>
    </row>
    <row r="49" spans="1:22" ht="48.6" customHeight="1" x14ac:dyDescent="0.3">
      <c r="A49" s="6" t="s">
        <v>56</v>
      </c>
      <c r="B49" s="7"/>
      <c r="C49" s="7"/>
      <c r="D49" s="7"/>
      <c r="E49" s="7"/>
      <c r="F49" s="7"/>
      <c r="G49" s="7"/>
      <c r="H49" s="7"/>
      <c r="I49" s="7"/>
      <c r="J49" s="8">
        <v>2</v>
      </c>
      <c r="K49" s="7"/>
      <c r="L49" s="7"/>
      <c r="M49" s="7"/>
      <c r="N49" s="7"/>
      <c r="O49" s="7"/>
      <c r="P49" s="7"/>
      <c r="Q49" s="7"/>
      <c r="R49" s="9"/>
      <c r="S49" s="8">
        <v>2</v>
      </c>
      <c r="T49" s="9">
        <v>61104012.520000003</v>
      </c>
      <c r="U49" s="14">
        <f t="shared" si="0"/>
        <v>0</v>
      </c>
      <c r="V49" s="14">
        <f t="shared" si="1"/>
        <v>0</v>
      </c>
    </row>
    <row r="50" spans="1:22" x14ac:dyDescent="0.3">
      <c r="A50" s="11" t="s">
        <v>57</v>
      </c>
      <c r="B50" s="12">
        <f>SUM(B2:B49)</f>
        <v>4</v>
      </c>
      <c r="C50" s="12">
        <f t="shared" ref="C50:T50" si="2">SUM(C2:C49)</f>
        <v>1</v>
      </c>
      <c r="D50" s="12">
        <f t="shared" si="2"/>
        <v>44</v>
      </c>
      <c r="E50" s="12">
        <f t="shared" si="2"/>
        <v>48</v>
      </c>
      <c r="F50" s="12">
        <f t="shared" si="2"/>
        <v>739</v>
      </c>
      <c r="G50" s="12">
        <f t="shared" si="2"/>
        <v>151</v>
      </c>
      <c r="H50" s="12">
        <f t="shared" si="2"/>
        <v>1</v>
      </c>
      <c r="I50" s="12">
        <f t="shared" si="2"/>
        <v>2</v>
      </c>
      <c r="J50" s="12">
        <f t="shared" si="2"/>
        <v>127</v>
      </c>
      <c r="K50" s="12">
        <f t="shared" si="2"/>
        <v>7</v>
      </c>
      <c r="L50" s="12">
        <f t="shared" si="2"/>
        <v>62</v>
      </c>
      <c r="M50" s="12">
        <f t="shared" si="2"/>
        <v>8</v>
      </c>
      <c r="N50" s="12">
        <f t="shared" si="2"/>
        <v>398</v>
      </c>
      <c r="O50" s="12">
        <f t="shared" si="2"/>
        <v>1</v>
      </c>
      <c r="P50" s="12">
        <f t="shared" si="2"/>
        <v>1</v>
      </c>
      <c r="Q50" s="12">
        <f t="shared" si="2"/>
        <v>1347</v>
      </c>
      <c r="R50" s="13">
        <f t="shared" si="2"/>
        <v>145283060.82000002</v>
      </c>
      <c r="S50" s="12">
        <f t="shared" si="2"/>
        <v>1594</v>
      </c>
      <c r="T50" s="13">
        <f t="shared" si="2"/>
        <v>683417913.37</v>
      </c>
      <c r="U50" s="14">
        <f t="shared" si="0"/>
        <v>0.84504391468005013</v>
      </c>
      <c r="V50" s="14">
        <f t="shared" si="1"/>
        <v>0.21258304469017378</v>
      </c>
    </row>
    <row r="51" spans="1:22" x14ac:dyDescent="0.3">
      <c r="R51" s="3"/>
    </row>
  </sheetData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Header>&amp;C&amp;"-,Grassetto"&amp;14COMUNE DI BOLOGNA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L11" sqref="A1:L11"/>
    </sheetView>
  </sheetViews>
  <sheetFormatPr defaultRowHeight="14.4" x14ac:dyDescent="0.3"/>
  <cols>
    <col min="1" max="1" width="22.109375" customWidth="1"/>
    <col min="8" max="8" width="21.88671875" customWidth="1"/>
    <col min="10" max="10" width="16.5546875" customWidth="1"/>
  </cols>
  <sheetData>
    <row r="1" spans="1:12" s="1" customFormat="1" ht="154.19999999999999" x14ac:dyDescent="0.3">
      <c r="A1" s="15" t="s">
        <v>64</v>
      </c>
      <c r="B1" s="15" t="s">
        <v>1</v>
      </c>
      <c r="C1" s="15" t="s">
        <v>2</v>
      </c>
      <c r="D1" s="15" t="s">
        <v>5</v>
      </c>
      <c r="E1" s="15" t="s">
        <v>6</v>
      </c>
      <c r="F1" s="15" t="s">
        <v>7</v>
      </c>
      <c r="G1" s="5" t="s">
        <v>58</v>
      </c>
      <c r="H1" s="5" t="s">
        <v>59</v>
      </c>
      <c r="I1" s="5" t="s">
        <v>60</v>
      </c>
      <c r="J1" s="5" t="s">
        <v>61</v>
      </c>
      <c r="K1" s="2" t="s">
        <v>62</v>
      </c>
      <c r="L1" s="2" t="s">
        <v>63</v>
      </c>
    </row>
    <row r="2" spans="1:12" ht="43.2" x14ac:dyDescent="0.3">
      <c r="A2" s="16" t="s">
        <v>16</v>
      </c>
      <c r="B2" s="17"/>
      <c r="C2" s="17"/>
      <c r="D2" s="17"/>
      <c r="E2" s="17"/>
      <c r="F2" s="18">
        <v>2</v>
      </c>
      <c r="G2" s="18">
        <v>2</v>
      </c>
      <c r="H2" s="19">
        <v>745084.78</v>
      </c>
      <c r="I2" s="18">
        <v>2</v>
      </c>
      <c r="J2" s="19">
        <v>745084.78</v>
      </c>
      <c r="K2" s="10">
        <f>G2/I2</f>
        <v>1</v>
      </c>
      <c r="L2" s="10">
        <f>H2/J2</f>
        <v>1</v>
      </c>
    </row>
    <row r="3" spans="1:12" x14ac:dyDescent="0.3">
      <c r="A3" s="16" t="s">
        <v>34</v>
      </c>
      <c r="B3" s="18">
        <v>2</v>
      </c>
      <c r="C3" s="18">
        <v>1</v>
      </c>
      <c r="D3" s="17"/>
      <c r="E3" s="17"/>
      <c r="F3" s="18">
        <v>2</v>
      </c>
      <c r="G3" s="18">
        <v>5</v>
      </c>
      <c r="H3" s="19">
        <v>861845.48</v>
      </c>
      <c r="I3" s="18">
        <v>5</v>
      </c>
      <c r="J3" s="19">
        <v>861845.48</v>
      </c>
      <c r="K3" s="10">
        <f t="shared" ref="K3:K11" si="0">G3/I3</f>
        <v>1</v>
      </c>
      <c r="L3" s="10">
        <f t="shared" ref="L3:L11" si="1">H3/J3</f>
        <v>1</v>
      </c>
    </row>
    <row r="4" spans="1:12" ht="28.8" x14ac:dyDescent="0.3">
      <c r="A4" s="16" t="s">
        <v>35</v>
      </c>
      <c r="B4" s="17"/>
      <c r="C4" s="17"/>
      <c r="D4" s="17"/>
      <c r="E4" s="17"/>
      <c r="F4" s="18">
        <v>1</v>
      </c>
      <c r="G4" s="18">
        <v>1</v>
      </c>
      <c r="H4" s="19">
        <v>406321.14</v>
      </c>
      <c r="I4" s="18">
        <v>1</v>
      </c>
      <c r="J4" s="19">
        <v>406321.14</v>
      </c>
      <c r="K4" s="10">
        <f t="shared" si="0"/>
        <v>1</v>
      </c>
      <c r="L4" s="10">
        <f t="shared" si="1"/>
        <v>1</v>
      </c>
    </row>
    <row r="5" spans="1:12" ht="28.8" x14ac:dyDescent="0.3">
      <c r="A5" s="16" t="s">
        <v>36</v>
      </c>
      <c r="B5" s="18">
        <v>1</v>
      </c>
      <c r="C5" s="18">
        <v>4</v>
      </c>
      <c r="D5" s="17"/>
      <c r="E5" s="17"/>
      <c r="F5" s="18">
        <v>3</v>
      </c>
      <c r="G5" s="18">
        <v>8</v>
      </c>
      <c r="H5" s="19">
        <v>1805356.89</v>
      </c>
      <c r="I5" s="18">
        <v>8</v>
      </c>
      <c r="J5" s="19">
        <v>1805356.89</v>
      </c>
      <c r="K5" s="10">
        <f t="shared" si="0"/>
        <v>1</v>
      </c>
      <c r="L5" s="10">
        <f t="shared" si="1"/>
        <v>1</v>
      </c>
    </row>
    <row r="6" spans="1:12" x14ac:dyDescent="0.3">
      <c r="A6" s="16" t="s">
        <v>43</v>
      </c>
      <c r="B6" s="17"/>
      <c r="C6" s="17"/>
      <c r="D6" s="18">
        <v>2</v>
      </c>
      <c r="E6" s="17"/>
      <c r="F6" s="18">
        <v>8</v>
      </c>
      <c r="G6" s="18">
        <v>8</v>
      </c>
      <c r="H6" s="19">
        <v>3032434.01</v>
      </c>
      <c r="I6" s="18">
        <v>10</v>
      </c>
      <c r="J6" s="19">
        <v>14543306.85</v>
      </c>
      <c r="K6" s="10">
        <f t="shared" si="0"/>
        <v>0.8</v>
      </c>
      <c r="L6" s="10">
        <f t="shared" si="1"/>
        <v>0.20851062562844844</v>
      </c>
    </row>
    <row r="7" spans="1:12" ht="28.8" x14ac:dyDescent="0.3">
      <c r="A7" s="16" t="s">
        <v>45</v>
      </c>
      <c r="B7" s="17"/>
      <c r="C7" s="17"/>
      <c r="D7" s="18">
        <v>1</v>
      </c>
      <c r="E7" s="17"/>
      <c r="F7" s="18">
        <v>3</v>
      </c>
      <c r="G7" s="18">
        <v>3</v>
      </c>
      <c r="H7" s="19">
        <v>1201042.82</v>
      </c>
      <c r="I7" s="18">
        <v>4</v>
      </c>
      <c r="J7" s="19">
        <v>2260217.84</v>
      </c>
      <c r="K7" s="10">
        <f t="shared" si="0"/>
        <v>0.75</v>
      </c>
      <c r="L7" s="10">
        <f t="shared" si="1"/>
        <v>0.5313836563647335</v>
      </c>
    </row>
    <row r="8" spans="1:12" ht="28.8" x14ac:dyDescent="0.3">
      <c r="A8" s="16" t="s">
        <v>52</v>
      </c>
      <c r="B8" s="17"/>
      <c r="C8" s="17"/>
      <c r="D8" s="17"/>
      <c r="E8" s="17"/>
      <c r="F8" s="18">
        <v>1</v>
      </c>
      <c r="G8" s="18">
        <v>1</v>
      </c>
      <c r="H8" s="19">
        <v>5549</v>
      </c>
      <c r="I8" s="18">
        <v>1</v>
      </c>
      <c r="J8" s="19">
        <v>5549</v>
      </c>
      <c r="K8" s="10">
        <f t="shared" si="0"/>
        <v>1</v>
      </c>
      <c r="L8" s="10">
        <f t="shared" si="1"/>
        <v>1</v>
      </c>
    </row>
    <row r="9" spans="1:12" ht="28.8" x14ac:dyDescent="0.3">
      <c r="A9" s="16" t="s">
        <v>53</v>
      </c>
      <c r="B9" s="18">
        <v>1</v>
      </c>
      <c r="C9" s="18">
        <v>1</v>
      </c>
      <c r="D9" s="17"/>
      <c r="E9" s="17"/>
      <c r="F9" s="17"/>
      <c r="G9" s="18">
        <v>2</v>
      </c>
      <c r="H9" s="19">
        <v>107627</v>
      </c>
      <c r="I9" s="18">
        <v>2</v>
      </c>
      <c r="J9" s="19">
        <v>107627</v>
      </c>
      <c r="K9" s="10">
        <f t="shared" si="0"/>
        <v>1</v>
      </c>
      <c r="L9" s="10">
        <f t="shared" si="1"/>
        <v>1</v>
      </c>
    </row>
    <row r="10" spans="1:12" ht="28.8" x14ac:dyDescent="0.3">
      <c r="A10" s="16" t="s">
        <v>55</v>
      </c>
      <c r="B10" s="18">
        <v>71</v>
      </c>
      <c r="C10" s="18">
        <v>19</v>
      </c>
      <c r="D10" s="18">
        <v>6</v>
      </c>
      <c r="E10" s="18">
        <v>1</v>
      </c>
      <c r="F10" s="18">
        <v>92</v>
      </c>
      <c r="G10" s="18">
        <v>182</v>
      </c>
      <c r="H10" s="19">
        <v>31151642.02</v>
      </c>
      <c r="I10" s="18">
        <v>189</v>
      </c>
      <c r="J10" s="19">
        <v>43491572.210000001</v>
      </c>
      <c r="K10" s="10">
        <f t="shared" si="0"/>
        <v>0.96296296296296291</v>
      </c>
      <c r="L10" s="10">
        <f t="shared" si="1"/>
        <v>0.71626847310976982</v>
      </c>
    </row>
    <row r="11" spans="1:12" x14ac:dyDescent="0.3">
      <c r="A11" s="20" t="s">
        <v>57</v>
      </c>
      <c r="B11" s="12">
        <f>SUM(B2:B10)</f>
        <v>75</v>
      </c>
      <c r="C11" s="12">
        <f t="shared" ref="C11:J11" si="2">SUM(C2:C10)</f>
        <v>25</v>
      </c>
      <c r="D11" s="12">
        <f t="shared" si="2"/>
        <v>9</v>
      </c>
      <c r="E11" s="12">
        <f t="shared" si="2"/>
        <v>1</v>
      </c>
      <c r="F11" s="12">
        <f t="shared" si="2"/>
        <v>112</v>
      </c>
      <c r="G11" s="12">
        <f t="shared" si="2"/>
        <v>212</v>
      </c>
      <c r="H11" s="21">
        <f t="shared" si="2"/>
        <v>39316903.140000001</v>
      </c>
      <c r="I11" s="12">
        <f t="shared" si="2"/>
        <v>222</v>
      </c>
      <c r="J11" s="21">
        <f t="shared" si="2"/>
        <v>64226881.189999998</v>
      </c>
      <c r="K11" s="14">
        <f t="shared" si="0"/>
        <v>0.95495495495495497</v>
      </c>
      <c r="L11" s="14">
        <f t="shared" si="1"/>
        <v>0.61215650536868305</v>
      </c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&amp;C&amp;"-,Grassetto"&amp;14COMUNE DI BOLOGNA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opLeftCell="I1" workbookViewId="0"/>
  </sheetViews>
  <sheetFormatPr defaultRowHeight="14.4" x14ac:dyDescent="0.3"/>
  <cols>
    <col min="1" max="1" width="46.33203125" customWidth="1"/>
    <col min="2" max="2" width="13.88671875" customWidth="1"/>
    <col min="3" max="3" width="11.88671875" customWidth="1"/>
    <col min="4" max="4" width="12.21875" customWidth="1"/>
    <col min="5" max="5" width="10.44140625" customWidth="1"/>
    <col min="6" max="6" width="11.44140625" customWidth="1"/>
    <col min="7" max="7" width="11.5546875" customWidth="1"/>
    <col min="8" max="8" width="12.21875" customWidth="1"/>
    <col min="9" max="9" width="11.6640625" customWidth="1"/>
    <col min="10" max="10" width="11.77734375" customWidth="1"/>
    <col min="11" max="11" width="10.88671875" customWidth="1"/>
    <col min="12" max="12" width="11.21875" customWidth="1"/>
    <col min="13" max="13" width="11" customWidth="1"/>
    <col min="14" max="14" width="11.5546875" customWidth="1"/>
    <col min="15" max="15" width="10.5546875" customWidth="1"/>
    <col min="16" max="16" width="11.5546875" customWidth="1"/>
    <col min="17" max="17" width="19.77734375" customWidth="1"/>
    <col min="18" max="18" width="14.44140625" customWidth="1"/>
    <col min="19" max="19" width="20.88671875" customWidth="1"/>
    <col min="20" max="20" width="16" customWidth="1"/>
    <col min="21" max="21" width="15.77734375" customWidth="1"/>
  </cols>
  <sheetData>
    <row r="1" spans="1:21" s="1" customFormat="1" ht="156" x14ac:dyDescent="0.3">
      <c r="A1" s="22" t="s">
        <v>64</v>
      </c>
      <c r="B1" s="22" t="s">
        <v>65</v>
      </c>
      <c r="C1" s="22" t="s">
        <v>67</v>
      </c>
      <c r="D1" s="22" t="s">
        <v>0</v>
      </c>
      <c r="E1" s="22" t="s">
        <v>1</v>
      </c>
      <c r="F1" s="22" t="s">
        <v>2</v>
      </c>
      <c r="G1" s="22" t="s">
        <v>3</v>
      </c>
      <c r="H1" s="22" t="s">
        <v>4</v>
      </c>
      <c r="I1" s="22" t="s">
        <v>5</v>
      </c>
      <c r="J1" s="22" t="s">
        <v>68</v>
      </c>
      <c r="K1" s="22" t="s">
        <v>6</v>
      </c>
      <c r="L1" s="22" t="s">
        <v>69</v>
      </c>
      <c r="M1" s="22" t="s">
        <v>7</v>
      </c>
      <c r="N1" s="22" t="s">
        <v>8</v>
      </c>
      <c r="O1" s="22" t="s">
        <v>70</v>
      </c>
      <c r="P1" s="5" t="s">
        <v>58</v>
      </c>
      <c r="Q1" s="5" t="s">
        <v>59</v>
      </c>
      <c r="R1" s="5" t="s">
        <v>60</v>
      </c>
      <c r="S1" s="5" t="s">
        <v>61</v>
      </c>
      <c r="T1" s="36" t="s">
        <v>62</v>
      </c>
      <c r="U1" s="36" t="s">
        <v>63</v>
      </c>
    </row>
    <row r="2" spans="1:21" ht="29.4" customHeight="1" x14ac:dyDescent="0.3">
      <c r="A2" s="35" t="s">
        <v>9</v>
      </c>
      <c r="B2" s="23"/>
      <c r="C2" s="23"/>
      <c r="D2" s="23"/>
      <c r="E2" s="24">
        <v>13</v>
      </c>
      <c r="F2" s="23"/>
      <c r="G2" s="23"/>
      <c r="H2" s="23"/>
      <c r="I2" s="24">
        <v>1</v>
      </c>
      <c r="J2" s="23"/>
      <c r="K2" s="23"/>
      <c r="L2" s="23"/>
      <c r="M2" s="23"/>
      <c r="N2" s="23"/>
      <c r="O2" s="23"/>
      <c r="P2" s="24">
        <v>13</v>
      </c>
      <c r="Q2" s="25">
        <v>1888327.6</v>
      </c>
      <c r="R2" s="24">
        <v>14</v>
      </c>
      <c r="S2" s="25">
        <v>2767758.6</v>
      </c>
      <c r="T2" s="14">
        <f>P2/R2</f>
        <v>0.9285714285714286</v>
      </c>
      <c r="U2" s="14">
        <f>Q2/S2</f>
        <v>0.68225877791509704</v>
      </c>
    </row>
    <row r="3" spans="1:21" ht="24.6" customHeight="1" x14ac:dyDescent="0.3">
      <c r="A3" s="35" t="s">
        <v>10</v>
      </c>
      <c r="B3" s="23"/>
      <c r="C3" s="23"/>
      <c r="D3" s="23"/>
      <c r="E3" s="24">
        <v>10</v>
      </c>
      <c r="F3" s="23"/>
      <c r="G3" s="23"/>
      <c r="H3" s="23"/>
      <c r="I3" s="24">
        <v>2</v>
      </c>
      <c r="J3" s="23"/>
      <c r="K3" s="23"/>
      <c r="L3" s="23"/>
      <c r="M3" s="24">
        <v>3</v>
      </c>
      <c r="N3" s="23"/>
      <c r="O3" s="23"/>
      <c r="P3" s="24">
        <v>13</v>
      </c>
      <c r="Q3" s="25">
        <v>3751061.7</v>
      </c>
      <c r="R3" s="24">
        <v>15</v>
      </c>
      <c r="S3" s="25">
        <v>8171711.7000000002</v>
      </c>
      <c r="T3" s="14">
        <f t="shared" ref="T3:T46" si="0">P3/R3</f>
        <v>0.8666666666666667</v>
      </c>
      <c r="U3" s="14">
        <f t="shared" ref="U3:U46" si="1">Q3/S3</f>
        <v>0.459030107486538</v>
      </c>
    </row>
    <row r="4" spans="1:21" ht="25.2" customHeight="1" x14ac:dyDescent="0.3">
      <c r="A4" s="35" t="s">
        <v>12</v>
      </c>
      <c r="B4" s="23"/>
      <c r="C4" s="23"/>
      <c r="D4" s="23"/>
      <c r="E4" s="24">
        <v>1</v>
      </c>
      <c r="F4" s="24">
        <v>13</v>
      </c>
      <c r="G4" s="23"/>
      <c r="H4" s="23"/>
      <c r="I4" s="23"/>
      <c r="J4" s="23"/>
      <c r="K4" s="23"/>
      <c r="L4" s="23"/>
      <c r="M4" s="23"/>
      <c r="N4" s="23"/>
      <c r="O4" s="23"/>
      <c r="P4" s="24">
        <v>14</v>
      </c>
      <c r="Q4" s="25">
        <v>179894.17</v>
      </c>
      <c r="R4" s="24">
        <v>14</v>
      </c>
      <c r="S4" s="25">
        <v>179894.17</v>
      </c>
      <c r="T4" s="14">
        <f t="shared" si="0"/>
        <v>1</v>
      </c>
      <c r="U4" s="14">
        <f t="shared" si="1"/>
        <v>1</v>
      </c>
    </row>
    <row r="5" spans="1:21" ht="25.2" customHeight="1" x14ac:dyDescent="0.3">
      <c r="A5" s="35" t="s">
        <v>13</v>
      </c>
      <c r="B5" s="23"/>
      <c r="C5" s="23"/>
      <c r="D5" s="23"/>
      <c r="E5" s="24">
        <v>24</v>
      </c>
      <c r="F5" s="23"/>
      <c r="G5" s="23"/>
      <c r="H5" s="23"/>
      <c r="I5" s="24">
        <v>2</v>
      </c>
      <c r="J5" s="23"/>
      <c r="K5" s="24">
        <v>1</v>
      </c>
      <c r="L5" s="24">
        <v>4</v>
      </c>
      <c r="M5" s="24">
        <v>3</v>
      </c>
      <c r="N5" s="23"/>
      <c r="O5" s="23"/>
      <c r="P5" s="24">
        <v>31</v>
      </c>
      <c r="Q5" s="25">
        <v>8510432.6699999999</v>
      </c>
      <c r="R5" s="24">
        <v>34</v>
      </c>
      <c r="S5" s="25">
        <v>14644962.67</v>
      </c>
      <c r="T5" s="14">
        <f t="shared" si="0"/>
        <v>0.91176470588235292</v>
      </c>
      <c r="U5" s="14">
        <f t="shared" si="1"/>
        <v>0.58111671991035541</v>
      </c>
    </row>
    <row r="6" spans="1:21" ht="24.6" customHeight="1" x14ac:dyDescent="0.3">
      <c r="A6" s="35" t="s">
        <v>14</v>
      </c>
      <c r="B6" s="23"/>
      <c r="C6" s="23"/>
      <c r="D6" s="23"/>
      <c r="E6" s="23"/>
      <c r="F6" s="24">
        <v>1</v>
      </c>
      <c r="G6" s="23"/>
      <c r="H6" s="23"/>
      <c r="I6" s="24">
        <v>1</v>
      </c>
      <c r="J6" s="23"/>
      <c r="K6" s="23"/>
      <c r="L6" s="23"/>
      <c r="M6" s="23"/>
      <c r="N6" s="23"/>
      <c r="O6" s="23"/>
      <c r="P6" s="24">
        <v>1</v>
      </c>
      <c r="Q6" s="25">
        <v>1505</v>
      </c>
      <c r="R6" s="24">
        <v>2</v>
      </c>
      <c r="S6" s="25">
        <v>1317105</v>
      </c>
      <c r="T6" s="14">
        <f t="shared" si="0"/>
        <v>0.5</v>
      </c>
      <c r="U6" s="14">
        <f t="shared" si="1"/>
        <v>1.1426575709605536E-3</v>
      </c>
    </row>
    <row r="7" spans="1:21" ht="30" customHeight="1" x14ac:dyDescent="0.3">
      <c r="A7" s="35" t="s">
        <v>15</v>
      </c>
      <c r="B7" s="23"/>
      <c r="C7" s="23"/>
      <c r="D7" s="23"/>
      <c r="E7" s="24">
        <v>1</v>
      </c>
      <c r="F7" s="23"/>
      <c r="G7" s="23"/>
      <c r="H7" s="23"/>
      <c r="I7" s="23"/>
      <c r="J7" s="23"/>
      <c r="K7" s="24">
        <v>1</v>
      </c>
      <c r="L7" s="23"/>
      <c r="M7" s="23"/>
      <c r="N7" s="23"/>
      <c r="O7" s="23"/>
      <c r="P7" s="24">
        <v>1</v>
      </c>
      <c r="Q7" s="25">
        <v>82644.63</v>
      </c>
      <c r="R7" s="24">
        <v>2</v>
      </c>
      <c r="S7" s="25">
        <v>117674.63</v>
      </c>
      <c r="T7" s="14">
        <f t="shared" si="0"/>
        <v>0.5</v>
      </c>
      <c r="U7" s="14">
        <f t="shared" si="1"/>
        <v>0.70231476402347726</v>
      </c>
    </row>
    <row r="8" spans="1:21" ht="19.05" customHeight="1" x14ac:dyDescent="0.3">
      <c r="A8" s="35" t="s">
        <v>16</v>
      </c>
      <c r="B8" s="23"/>
      <c r="C8" s="23"/>
      <c r="D8" s="23"/>
      <c r="E8" s="24">
        <v>1</v>
      </c>
      <c r="F8" s="23"/>
      <c r="G8" s="23"/>
      <c r="H8" s="23"/>
      <c r="I8" s="23"/>
      <c r="J8" s="23"/>
      <c r="K8" s="23"/>
      <c r="L8" s="23"/>
      <c r="M8" s="24">
        <v>1</v>
      </c>
      <c r="N8" s="23"/>
      <c r="O8" s="23"/>
      <c r="P8" s="24">
        <v>2</v>
      </c>
      <c r="Q8" s="25">
        <v>123900</v>
      </c>
      <c r="R8" s="24">
        <v>2</v>
      </c>
      <c r="S8" s="25">
        <v>123900</v>
      </c>
      <c r="T8" s="14">
        <f t="shared" si="0"/>
        <v>1</v>
      </c>
      <c r="U8" s="14">
        <f t="shared" si="1"/>
        <v>1</v>
      </c>
    </row>
    <row r="9" spans="1:21" ht="21.6" customHeight="1" x14ac:dyDescent="0.3">
      <c r="A9" s="35" t="s">
        <v>17</v>
      </c>
      <c r="B9" s="23"/>
      <c r="C9" s="23"/>
      <c r="D9" s="23"/>
      <c r="E9" s="24">
        <v>3</v>
      </c>
      <c r="F9" s="24">
        <v>1</v>
      </c>
      <c r="G9" s="23"/>
      <c r="H9" s="23"/>
      <c r="I9" s="23"/>
      <c r="J9" s="24">
        <v>1</v>
      </c>
      <c r="K9" s="23"/>
      <c r="L9" s="23"/>
      <c r="M9" s="23"/>
      <c r="N9" s="23"/>
      <c r="O9" s="23"/>
      <c r="P9" s="24">
        <v>5</v>
      </c>
      <c r="Q9" s="25">
        <v>11869</v>
      </c>
      <c r="R9" s="24">
        <v>5</v>
      </c>
      <c r="S9" s="25">
        <v>11869</v>
      </c>
      <c r="T9" s="14">
        <f t="shared" si="0"/>
        <v>1</v>
      </c>
      <c r="U9" s="14">
        <f t="shared" si="1"/>
        <v>1</v>
      </c>
    </row>
    <row r="10" spans="1:21" ht="22.05" customHeight="1" x14ac:dyDescent="0.3">
      <c r="A10" s="35" t="s">
        <v>18</v>
      </c>
      <c r="B10" s="23"/>
      <c r="C10" s="23"/>
      <c r="D10" s="24">
        <v>4</v>
      </c>
      <c r="E10" s="24">
        <v>8</v>
      </c>
      <c r="F10" s="23"/>
      <c r="G10" s="24">
        <v>1</v>
      </c>
      <c r="H10" s="23"/>
      <c r="I10" s="24">
        <v>2</v>
      </c>
      <c r="J10" s="23"/>
      <c r="K10" s="23"/>
      <c r="L10" s="23"/>
      <c r="M10" s="24">
        <v>3</v>
      </c>
      <c r="N10" s="23"/>
      <c r="O10" s="23"/>
      <c r="P10" s="24">
        <v>11</v>
      </c>
      <c r="Q10" s="25">
        <v>170730.23999999999</v>
      </c>
      <c r="R10" s="24">
        <v>18</v>
      </c>
      <c r="S10" s="25">
        <v>4935939.43</v>
      </c>
      <c r="T10" s="14">
        <f t="shared" si="0"/>
        <v>0.61111111111111116</v>
      </c>
      <c r="U10" s="14">
        <f t="shared" si="1"/>
        <v>3.4589208887435642E-2</v>
      </c>
    </row>
    <row r="11" spans="1:21" ht="22.05" customHeight="1" x14ac:dyDescent="0.3">
      <c r="A11" s="35" t="s">
        <v>19</v>
      </c>
      <c r="B11" s="23"/>
      <c r="C11" s="23"/>
      <c r="D11" s="23"/>
      <c r="E11" s="23"/>
      <c r="F11" s="23"/>
      <c r="G11" s="23"/>
      <c r="H11" s="23"/>
      <c r="I11" s="24">
        <v>6</v>
      </c>
      <c r="J11" s="23"/>
      <c r="K11" s="23"/>
      <c r="L11" s="23"/>
      <c r="M11" s="23"/>
      <c r="N11" s="23"/>
      <c r="O11" s="23"/>
      <c r="P11" s="23"/>
      <c r="Q11" s="25"/>
      <c r="R11" s="24">
        <v>6</v>
      </c>
      <c r="S11" s="25">
        <v>2442162</v>
      </c>
      <c r="T11" s="14">
        <f t="shared" si="0"/>
        <v>0</v>
      </c>
      <c r="U11" s="14">
        <f t="shared" si="1"/>
        <v>0</v>
      </c>
    </row>
    <row r="12" spans="1:21" ht="22.05" customHeight="1" x14ac:dyDescent="0.3">
      <c r="A12" s="35" t="s">
        <v>20</v>
      </c>
      <c r="B12" s="23"/>
      <c r="C12" s="23"/>
      <c r="D12" s="23"/>
      <c r="E12" s="24">
        <v>73</v>
      </c>
      <c r="F12" s="24">
        <v>1</v>
      </c>
      <c r="G12" s="23"/>
      <c r="H12" s="23"/>
      <c r="I12" s="23"/>
      <c r="J12" s="23"/>
      <c r="K12" s="23"/>
      <c r="L12" s="23"/>
      <c r="M12" s="24">
        <v>1</v>
      </c>
      <c r="N12" s="23"/>
      <c r="O12" s="23"/>
      <c r="P12" s="24">
        <v>75</v>
      </c>
      <c r="Q12" s="25">
        <v>682619.06</v>
      </c>
      <c r="R12" s="24">
        <v>75</v>
      </c>
      <c r="S12" s="25">
        <v>682619.06</v>
      </c>
      <c r="T12" s="14">
        <f t="shared" si="0"/>
        <v>1</v>
      </c>
      <c r="U12" s="14">
        <f t="shared" si="1"/>
        <v>1</v>
      </c>
    </row>
    <row r="13" spans="1:21" ht="22.05" customHeight="1" x14ac:dyDescent="0.3">
      <c r="A13" s="35" t="s">
        <v>21</v>
      </c>
      <c r="B13" s="23"/>
      <c r="C13" s="23"/>
      <c r="D13" s="23"/>
      <c r="E13" s="23"/>
      <c r="F13" s="24">
        <v>2</v>
      </c>
      <c r="G13" s="23"/>
      <c r="H13" s="23"/>
      <c r="I13" s="23"/>
      <c r="J13" s="24">
        <v>1</v>
      </c>
      <c r="K13" s="23"/>
      <c r="L13" s="23"/>
      <c r="M13" s="24">
        <v>1</v>
      </c>
      <c r="N13" s="23"/>
      <c r="O13" s="23"/>
      <c r="P13" s="24">
        <v>4</v>
      </c>
      <c r="Q13" s="25">
        <v>245700</v>
      </c>
      <c r="R13" s="24">
        <v>4</v>
      </c>
      <c r="S13" s="25">
        <v>245700</v>
      </c>
      <c r="T13" s="14">
        <f t="shared" si="0"/>
        <v>1</v>
      </c>
      <c r="U13" s="14">
        <f t="shared" si="1"/>
        <v>1</v>
      </c>
    </row>
    <row r="14" spans="1:21" ht="22.05" customHeight="1" x14ac:dyDescent="0.3">
      <c r="A14" s="35" t="s">
        <v>22</v>
      </c>
      <c r="B14" s="23"/>
      <c r="C14" s="23"/>
      <c r="D14" s="23"/>
      <c r="E14" s="23"/>
      <c r="F14" s="23"/>
      <c r="G14" s="23"/>
      <c r="H14" s="23"/>
      <c r="I14" s="24">
        <v>1</v>
      </c>
      <c r="J14" s="23"/>
      <c r="K14" s="23"/>
      <c r="L14" s="23"/>
      <c r="M14" s="23"/>
      <c r="N14" s="23"/>
      <c r="O14" s="23"/>
      <c r="P14" s="23"/>
      <c r="Q14" s="25"/>
      <c r="R14" s="24">
        <v>1</v>
      </c>
      <c r="S14" s="25">
        <v>549376</v>
      </c>
      <c r="T14" s="14">
        <f t="shared" si="0"/>
        <v>0</v>
      </c>
      <c r="U14" s="14">
        <f t="shared" si="1"/>
        <v>0</v>
      </c>
    </row>
    <row r="15" spans="1:21" ht="22.05" customHeight="1" x14ac:dyDescent="0.3">
      <c r="A15" s="35" t="s">
        <v>23</v>
      </c>
      <c r="B15" s="23"/>
      <c r="C15" s="23"/>
      <c r="D15" s="23"/>
      <c r="E15" s="24">
        <v>6</v>
      </c>
      <c r="F15" s="24">
        <v>1</v>
      </c>
      <c r="G15" s="23"/>
      <c r="H15" s="23"/>
      <c r="I15" s="23"/>
      <c r="J15" s="23"/>
      <c r="K15" s="23"/>
      <c r="L15" s="23"/>
      <c r="M15" s="23"/>
      <c r="N15" s="23"/>
      <c r="O15" s="23"/>
      <c r="P15" s="24">
        <v>7</v>
      </c>
      <c r="Q15" s="25">
        <v>26430.54</v>
      </c>
      <c r="R15" s="24">
        <v>7</v>
      </c>
      <c r="S15" s="25">
        <v>26430.54</v>
      </c>
      <c r="T15" s="14">
        <f t="shared" si="0"/>
        <v>1</v>
      </c>
      <c r="U15" s="14">
        <f t="shared" si="1"/>
        <v>1</v>
      </c>
    </row>
    <row r="16" spans="1:21" ht="22.05" customHeight="1" x14ac:dyDescent="0.3">
      <c r="A16" s="35" t="s">
        <v>24</v>
      </c>
      <c r="B16" s="23"/>
      <c r="C16" s="23"/>
      <c r="D16" s="23"/>
      <c r="E16" s="23"/>
      <c r="F16" s="23"/>
      <c r="G16" s="23"/>
      <c r="H16" s="23"/>
      <c r="I16" s="23"/>
      <c r="J16" s="23"/>
      <c r="K16" s="24">
        <v>16</v>
      </c>
      <c r="L16" s="23"/>
      <c r="M16" s="23"/>
      <c r="N16" s="23"/>
      <c r="O16" s="23"/>
      <c r="P16" s="23"/>
      <c r="Q16" s="25"/>
      <c r="R16" s="24">
        <v>16</v>
      </c>
      <c r="S16" s="25">
        <v>206500.01</v>
      </c>
      <c r="T16" s="14">
        <f t="shared" si="0"/>
        <v>0</v>
      </c>
      <c r="U16" s="14">
        <f t="shared" si="1"/>
        <v>0</v>
      </c>
    </row>
    <row r="17" spans="1:21" ht="22.05" customHeight="1" x14ac:dyDescent="0.3">
      <c r="A17" s="35" t="s">
        <v>25</v>
      </c>
      <c r="B17" s="23"/>
      <c r="C17" s="24">
        <v>36</v>
      </c>
      <c r="D17" s="23"/>
      <c r="E17" s="24">
        <v>2</v>
      </c>
      <c r="F17" s="23"/>
      <c r="G17" s="23"/>
      <c r="H17" s="23"/>
      <c r="I17" s="24">
        <v>10</v>
      </c>
      <c r="J17" s="23"/>
      <c r="K17" s="24">
        <v>5</v>
      </c>
      <c r="L17" s="23"/>
      <c r="M17" s="24">
        <v>12</v>
      </c>
      <c r="N17" s="23"/>
      <c r="O17" s="23"/>
      <c r="P17" s="24">
        <v>50</v>
      </c>
      <c r="Q17" s="25">
        <v>798775.13</v>
      </c>
      <c r="R17" s="24">
        <v>65</v>
      </c>
      <c r="S17" s="25">
        <v>1987776.63</v>
      </c>
      <c r="T17" s="14">
        <f t="shared" si="0"/>
        <v>0.76923076923076927</v>
      </c>
      <c r="U17" s="14">
        <f t="shared" si="1"/>
        <v>0.40184350592752471</v>
      </c>
    </row>
    <row r="18" spans="1:21" ht="22.05" customHeight="1" x14ac:dyDescent="0.3">
      <c r="A18" s="35" t="s">
        <v>26</v>
      </c>
      <c r="B18" s="23"/>
      <c r="C18" s="23"/>
      <c r="D18" s="23"/>
      <c r="E18" s="24">
        <v>9</v>
      </c>
      <c r="F18" s="23"/>
      <c r="G18" s="23"/>
      <c r="H18" s="23"/>
      <c r="I18" s="24">
        <v>7</v>
      </c>
      <c r="J18" s="23"/>
      <c r="K18" s="23"/>
      <c r="L18" s="23"/>
      <c r="M18" s="24">
        <v>1</v>
      </c>
      <c r="N18" s="23"/>
      <c r="O18" s="23"/>
      <c r="P18" s="24">
        <v>10</v>
      </c>
      <c r="Q18" s="25">
        <v>1173986.82</v>
      </c>
      <c r="R18" s="24">
        <v>17</v>
      </c>
      <c r="S18" s="25">
        <v>1525042.71</v>
      </c>
      <c r="T18" s="14">
        <f t="shared" si="0"/>
        <v>0.58823529411764708</v>
      </c>
      <c r="U18" s="14">
        <f t="shared" si="1"/>
        <v>0.7698058633387389</v>
      </c>
    </row>
    <row r="19" spans="1:21" ht="22.05" customHeight="1" x14ac:dyDescent="0.3">
      <c r="A19" s="35" t="s">
        <v>27</v>
      </c>
      <c r="B19" s="23"/>
      <c r="C19" s="23"/>
      <c r="D19" s="23"/>
      <c r="E19" s="24">
        <v>2</v>
      </c>
      <c r="F19" s="23"/>
      <c r="G19" s="23"/>
      <c r="H19" s="24">
        <v>1</v>
      </c>
      <c r="I19" s="24">
        <v>4</v>
      </c>
      <c r="J19" s="23"/>
      <c r="K19" s="23"/>
      <c r="L19" s="23"/>
      <c r="M19" s="23"/>
      <c r="N19" s="23"/>
      <c r="O19" s="23"/>
      <c r="P19" s="24">
        <v>2</v>
      </c>
      <c r="Q19" s="25">
        <v>5900</v>
      </c>
      <c r="R19" s="24">
        <v>7</v>
      </c>
      <c r="S19" s="25">
        <v>255000</v>
      </c>
      <c r="T19" s="14">
        <f t="shared" si="0"/>
        <v>0.2857142857142857</v>
      </c>
      <c r="U19" s="14">
        <f t="shared" si="1"/>
        <v>2.3137254901960783E-2</v>
      </c>
    </row>
    <row r="20" spans="1:21" ht="22.05" customHeight="1" x14ac:dyDescent="0.3">
      <c r="A20" s="35" t="s">
        <v>28</v>
      </c>
      <c r="B20" s="23"/>
      <c r="C20" s="23"/>
      <c r="D20" s="23"/>
      <c r="E20" s="23"/>
      <c r="F20" s="23"/>
      <c r="G20" s="23"/>
      <c r="H20" s="23"/>
      <c r="I20" s="24">
        <v>4</v>
      </c>
      <c r="J20" s="23"/>
      <c r="K20" s="23"/>
      <c r="L20" s="23"/>
      <c r="M20" s="23"/>
      <c r="N20" s="23"/>
      <c r="O20" s="23"/>
      <c r="P20" s="23"/>
      <c r="Q20" s="25"/>
      <c r="R20" s="24">
        <v>4</v>
      </c>
      <c r="S20" s="25">
        <v>1918901.38</v>
      </c>
      <c r="T20" s="14">
        <f t="shared" si="0"/>
        <v>0</v>
      </c>
      <c r="U20" s="14">
        <f t="shared" si="1"/>
        <v>0</v>
      </c>
    </row>
    <row r="21" spans="1:21" ht="22.05" customHeight="1" x14ac:dyDescent="0.3">
      <c r="A21" s="35" t="s">
        <v>29</v>
      </c>
      <c r="B21" s="23"/>
      <c r="C21" s="23"/>
      <c r="D21" s="23"/>
      <c r="E21" s="23"/>
      <c r="F21" s="23"/>
      <c r="G21" s="23"/>
      <c r="H21" s="23"/>
      <c r="I21" s="24">
        <v>10</v>
      </c>
      <c r="J21" s="24">
        <v>1</v>
      </c>
      <c r="K21" s="24">
        <v>1</v>
      </c>
      <c r="L21" s="23"/>
      <c r="M21" s="23"/>
      <c r="N21" s="23"/>
      <c r="O21" s="23"/>
      <c r="P21" s="24">
        <v>1</v>
      </c>
      <c r="Q21" s="25">
        <v>25140.49</v>
      </c>
      <c r="R21" s="24">
        <v>12</v>
      </c>
      <c r="S21" s="25">
        <v>705074.98</v>
      </c>
      <c r="T21" s="14">
        <f t="shared" si="0"/>
        <v>8.3333333333333329E-2</v>
      </c>
      <c r="U21" s="14">
        <f t="shared" si="1"/>
        <v>3.5656477272814305E-2</v>
      </c>
    </row>
    <row r="22" spans="1:21" ht="22.05" customHeight="1" x14ac:dyDescent="0.3">
      <c r="A22" s="35" t="s">
        <v>30</v>
      </c>
      <c r="B22" s="23"/>
      <c r="C22" s="23"/>
      <c r="D22" s="23"/>
      <c r="E22" s="24">
        <v>10</v>
      </c>
      <c r="F22" s="23"/>
      <c r="G22" s="23"/>
      <c r="H22" s="23"/>
      <c r="I22" s="23"/>
      <c r="J22" s="23"/>
      <c r="K22" s="23"/>
      <c r="L22" s="23"/>
      <c r="M22" s="24">
        <v>6</v>
      </c>
      <c r="N22" s="23"/>
      <c r="O22" s="23"/>
      <c r="P22" s="24">
        <v>16</v>
      </c>
      <c r="Q22" s="25">
        <v>247787.42</v>
      </c>
      <c r="R22" s="24">
        <v>16</v>
      </c>
      <c r="S22" s="25">
        <v>247787.42</v>
      </c>
      <c r="T22" s="14">
        <f t="shared" si="0"/>
        <v>1</v>
      </c>
      <c r="U22" s="14">
        <f t="shared" si="1"/>
        <v>1</v>
      </c>
    </row>
    <row r="23" spans="1:21" ht="22.05" customHeight="1" x14ac:dyDescent="0.3">
      <c r="A23" s="35" t="s">
        <v>31</v>
      </c>
      <c r="B23" s="23"/>
      <c r="C23" s="23"/>
      <c r="D23" s="23"/>
      <c r="E23" s="24">
        <v>4</v>
      </c>
      <c r="F23" s="23"/>
      <c r="G23" s="23"/>
      <c r="H23" s="23"/>
      <c r="I23" s="24">
        <v>3</v>
      </c>
      <c r="J23" s="23"/>
      <c r="K23" s="23"/>
      <c r="L23" s="23"/>
      <c r="M23" s="23"/>
      <c r="N23" s="23"/>
      <c r="O23" s="23"/>
      <c r="P23" s="24">
        <v>4</v>
      </c>
      <c r="Q23" s="25">
        <v>27666.67</v>
      </c>
      <c r="R23" s="24">
        <v>7</v>
      </c>
      <c r="S23" s="25">
        <v>264888.34000000003</v>
      </c>
      <c r="T23" s="14">
        <f t="shared" si="0"/>
        <v>0.5714285714285714</v>
      </c>
      <c r="U23" s="14">
        <f t="shared" si="1"/>
        <v>0.10444653773737264</v>
      </c>
    </row>
    <row r="24" spans="1:21" ht="22.05" customHeight="1" x14ac:dyDescent="0.3">
      <c r="A24" s="35" t="s">
        <v>32</v>
      </c>
      <c r="B24" s="23"/>
      <c r="C24" s="23"/>
      <c r="D24" s="24">
        <v>1</v>
      </c>
      <c r="E24" s="24">
        <v>53</v>
      </c>
      <c r="F24" s="24">
        <v>4</v>
      </c>
      <c r="G24" s="23"/>
      <c r="H24" s="23"/>
      <c r="I24" s="24">
        <v>8</v>
      </c>
      <c r="J24" s="23"/>
      <c r="K24" s="23"/>
      <c r="L24" s="23"/>
      <c r="M24" s="24">
        <v>1</v>
      </c>
      <c r="N24" s="23"/>
      <c r="O24" s="23"/>
      <c r="P24" s="24">
        <v>58</v>
      </c>
      <c r="Q24" s="25">
        <v>154994.75</v>
      </c>
      <c r="R24" s="24">
        <v>67</v>
      </c>
      <c r="S24" s="25">
        <v>666638.34</v>
      </c>
      <c r="T24" s="14">
        <f t="shared" si="0"/>
        <v>0.86567164179104472</v>
      </c>
      <c r="U24" s="14">
        <f t="shared" si="1"/>
        <v>0.23250200401015039</v>
      </c>
    </row>
    <row r="25" spans="1:21" ht="22.05" customHeight="1" x14ac:dyDescent="0.3">
      <c r="A25" s="35" t="s">
        <v>33</v>
      </c>
      <c r="B25" s="23"/>
      <c r="C25" s="23"/>
      <c r="D25" s="23"/>
      <c r="E25" s="24">
        <v>5</v>
      </c>
      <c r="F25" s="24">
        <v>1</v>
      </c>
      <c r="G25" s="23"/>
      <c r="H25" s="23"/>
      <c r="I25" s="24">
        <v>1</v>
      </c>
      <c r="J25" s="23"/>
      <c r="K25" s="23"/>
      <c r="L25" s="23"/>
      <c r="M25" s="23"/>
      <c r="N25" s="23"/>
      <c r="O25" s="23"/>
      <c r="P25" s="24">
        <v>6</v>
      </c>
      <c r="Q25" s="25">
        <v>40287.919999999998</v>
      </c>
      <c r="R25" s="24">
        <v>7</v>
      </c>
      <c r="S25" s="25">
        <v>280042.02</v>
      </c>
      <c r="T25" s="14">
        <f t="shared" si="0"/>
        <v>0.8571428571428571</v>
      </c>
      <c r="U25" s="14">
        <f t="shared" si="1"/>
        <v>0.14386383871963213</v>
      </c>
    </row>
    <row r="26" spans="1:21" ht="22.05" customHeight="1" x14ac:dyDescent="0.3">
      <c r="A26" s="35" t="s">
        <v>34</v>
      </c>
      <c r="B26" s="23"/>
      <c r="C26" s="23"/>
      <c r="D26" s="23"/>
      <c r="E26" s="24">
        <v>54</v>
      </c>
      <c r="F26" s="24">
        <v>14</v>
      </c>
      <c r="G26" s="23"/>
      <c r="H26" s="23"/>
      <c r="I26" s="23"/>
      <c r="J26" s="23"/>
      <c r="K26" s="23"/>
      <c r="L26" s="23"/>
      <c r="M26" s="23"/>
      <c r="N26" s="23"/>
      <c r="O26" s="23"/>
      <c r="P26" s="24">
        <v>68</v>
      </c>
      <c r="Q26" s="25">
        <v>658896.73</v>
      </c>
      <c r="R26" s="24">
        <v>68</v>
      </c>
      <c r="S26" s="25">
        <v>658896.73</v>
      </c>
      <c r="T26" s="14">
        <f t="shared" si="0"/>
        <v>1</v>
      </c>
      <c r="U26" s="14">
        <f t="shared" si="1"/>
        <v>1</v>
      </c>
    </row>
    <row r="27" spans="1:21" ht="22.05" customHeight="1" x14ac:dyDescent="0.3">
      <c r="A27" s="35" t="s">
        <v>36</v>
      </c>
      <c r="B27" s="23"/>
      <c r="C27" s="23"/>
      <c r="D27" s="24">
        <v>2</v>
      </c>
      <c r="E27" s="24">
        <v>44</v>
      </c>
      <c r="F27" s="24">
        <v>12</v>
      </c>
      <c r="G27" s="23"/>
      <c r="H27" s="23"/>
      <c r="I27" s="24">
        <v>1</v>
      </c>
      <c r="J27" s="23"/>
      <c r="K27" s="23"/>
      <c r="L27" s="24">
        <v>1</v>
      </c>
      <c r="M27" s="23"/>
      <c r="N27" s="23"/>
      <c r="O27" s="23"/>
      <c r="P27" s="24">
        <v>57</v>
      </c>
      <c r="Q27" s="25">
        <v>357263.12</v>
      </c>
      <c r="R27" s="24">
        <v>60</v>
      </c>
      <c r="S27" s="25">
        <v>35370525.420000002</v>
      </c>
      <c r="T27" s="14">
        <f t="shared" si="0"/>
        <v>0.95</v>
      </c>
      <c r="U27" s="14">
        <f t="shared" si="1"/>
        <v>1.0100588435081267E-2</v>
      </c>
    </row>
    <row r="28" spans="1:21" ht="22.05" customHeight="1" x14ac:dyDescent="0.3">
      <c r="A28" s="35" t="s">
        <v>38</v>
      </c>
      <c r="B28" s="23"/>
      <c r="C28" s="23"/>
      <c r="D28" s="23"/>
      <c r="E28" s="24">
        <v>1</v>
      </c>
      <c r="F28" s="23"/>
      <c r="G28" s="23"/>
      <c r="H28" s="24">
        <v>1</v>
      </c>
      <c r="I28" s="23"/>
      <c r="J28" s="23"/>
      <c r="K28" s="23"/>
      <c r="L28" s="24">
        <v>1</v>
      </c>
      <c r="M28" s="23"/>
      <c r="N28" s="24">
        <v>1</v>
      </c>
      <c r="O28" s="24">
        <v>1</v>
      </c>
      <c r="P28" s="24">
        <v>2</v>
      </c>
      <c r="Q28" s="25">
        <v>73297</v>
      </c>
      <c r="R28" s="24">
        <v>5</v>
      </c>
      <c r="S28" s="25">
        <v>205297</v>
      </c>
      <c r="T28" s="14">
        <f t="shared" si="0"/>
        <v>0.4</v>
      </c>
      <c r="U28" s="14">
        <f t="shared" si="1"/>
        <v>0.35702908469193412</v>
      </c>
    </row>
    <row r="29" spans="1:21" ht="22.05" customHeight="1" x14ac:dyDescent="0.3">
      <c r="A29" s="35" t="s">
        <v>39</v>
      </c>
      <c r="B29" s="24">
        <v>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5"/>
      <c r="R29" s="24">
        <v>1</v>
      </c>
      <c r="S29" s="25">
        <v>270416.67</v>
      </c>
      <c r="T29" s="14">
        <f t="shared" si="0"/>
        <v>0</v>
      </c>
      <c r="U29" s="14">
        <f t="shared" si="1"/>
        <v>0</v>
      </c>
    </row>
    <row r="30" spans="1:21" ht="22.05" customHeight="1" x14ac:dyDescent="0.3">
      <c r="A30" s="35" t="s">
        <v>40</v>
      </c>
      <c r="B30" s="23"/>
      <c r="C30" s="24">
        <v>1</v>
      </c>
      <c r="D30" s="23"/>
      <c r="E30" s="23"/>
      <c r="F30" s="24">
        <v>2</v>
      </c>
      <c r="G30" s="23"/>
      <c r="H30" s="23"/>
      <c r="I30" s="23"/>
      <c r="J30" s="23"/>
      <c r="K30" s="23"/>
      <c r="L30" s="23"/>
      <c r="M30" s="24">
        <v>1</v>
      </c>
      <c r="N30" s="23"/>
      <c r="O30" s="23"/>
      <c r="P30" s="24">
        <v>4</v>
      </c>
      <c r="Q30" s="25">
        <v>299042.95</v>
      </c>
      <c r="R30" s="24">
        <v>4</v>
      </c>
      <c r="S30" s="25">
        <v>299042.95</v>
      </c>
      <c r="T30" s="14">
        <f t="shared" si="0"/>
        <v>1</v>
      </c>
      <c r="U30" s="14">
        <f t="shared" si="1"/>
        <v>1</v>
      </c>
    </row>
    <row r="31" spans="1:21" ht="22.05" customHeight="1" x14ac:dyDescent="0.3">
      <c r="A31" s="35" t="s">
        <v>41</v>
      </c>
      <c r="B31" s="23"/>
      <c r="C31" s="23"/>
      <c r="D31" s="24">
        <v>2</v>
      </c>
      <c r="E31" s="24">
        <v>1</v>
      </c>
      <c r="F31" s="24">
        <v>1</v>
      </c>
      <c r="G31" s="23"/>
      <c r="H31" s="23"/>
      <c r="I31" s="23"/>
      <c r="J31" s="23"/>
      <c r="K31" s="23"/>
      <c r="L31" s="23"/>
      <c r="M31" s="24">
        <v>6</v>
      </c>
      <c r="N31" s="23"/>
      <c r="O31" s="23"/>
      <c r="P31" s="24">
        <v>8</v>
      </c>
      <c r="Q31" s="25">
        <v>2112223.17</v>
      </c>
      <c r="R31" s="24">
        <v>10</v>
      </c>
      <c r="S31" s="25">
        <v>30533507.170000002</v>
      </c>
      <c r="T31" s="14">
        <f t="shared" si="0"/>
        <v>0.8</v>
      </c>
      <c r="U31" s="14">
        <f t="shared" si="1"/>
        <v>6.9177220888510194E-2</v>
      </c>
    </row>
    <row r="32" spans="1:21" ht="22.05" customHeight="1" x14ac:dyDescent="0.3">
      <c r="A32" s="35" t="s">
        <v>42</v>
      </c>
      <c r="B32" s="23"/>
      <c r="C32" s="23"/>
      <c r="D32" s="23"/>
      <c r="E32" s="24">
        <v>11</v>
      </c>
      <c r="F32" s="24">
        <v>6</v>
      </c>
      <c r="G32" s="23"/>
      <c r="H32" s="23"/>
      <c r="I32" s="23"/>
      <c r="J32" s="23"/>
      <c r="K32" s="23"/>
      <c r="L32" s="23"/>
      <c r="M32" s="23"/>
      <c r="N32" s="23"/>
      <c r="O32" s="23"/>
      <c r="P32" s="24">
        <v>17</v>
      </c>
      <c r="Q32" s="25">
        <v>48486715.32</v>
      </c>
      <c r="R32" s="24">
        <v>17</v>
      </c>
      <c r="S32" s="25">
        <v>48486715.32</v>
      </c>
      <c r="T32" s="14">
        <f t="shared" si="0"/>
        <v>1</v>
      </c>
      <c r="U32" s="14">
        <f t="shared" si="1"/>
        <v>1</v>
      </c>
    </row>
    <row r="33" spans="1:21" ht="22.05" customHeight="1" x14ac:dyDescent="0.3">
      <c r="A33" s="35" t="s">
        <v>43</v>
      </c>
      <c r="B33" s="23"/>
      <c r="C33" s="23"/>
      <c r="D33" s="24">
        <v>9</v>
      </c>
      <c r="E33" s="24">
        <v>9</v>
      </c>
      <c r="F33" s="24">
        <v>11</v>
      </c>
      <c r="G33" s="23"/>
      <c r="H33" s="23"/>
      <c r="I33" s="24">
        <v>14</v>
      </c>
      <c r="J33" s="23"/>
      <c r="K33" s="23"/>
      <c r="L33" s="23"/>
      <c r="M33" s="24">
        <v>9</v>
      </c>
      <c r="N33" s="23"/>
      <c r="O33" s="23"/>
      <c r="P33" s="24">
        <v>29</v>
      </c>
      <c r="Q33" s="25">
        <v>2192940.88</v>
      </c>
      <c r="R33" s="24">
        <v>52</v>
      </c>
      <c r="S33" s="25">
        <v>47432069.420000002</v>
      </c>
      <c r="T33" s="14">
        <f t="shared" si="0"/>
        <v>0.55769230769230771</v>
      </c>
      <c r="U33" s="14">
        <f t="shared" si="1"/>
        <v>4.6233295464762791E-2</v>
      </c>
    </row>
    <row r="34" spans="1:21" ht="22.05" customHeight="1" x14ac:dyDescent="0.3">
      <c r="A34" s="35" t="s">
        <v>44</v>
      </c>
      <c r="B34" s="23"/>
      <c r="C34" s="23"/>
      <c r="D34" s="23"/>
      <c r="E34" s="24">
        <v>10</v>
      </c>
      <c r="F34" s="24">
        <v>5</v>
      </c>
      <c r="G34" s="23"/>
      <c r="H34" s="23"/>
      <c r="I34" s="24">
        <v>4</v>
      </c>
      <c r="J34" s="23"/>
      <c r="K34" s="23"/>
      <c r="L34" s="23"/>
      <c r="M34" s="24">
        <v>92</v>
      </c>
      <c r="N34" s="23"/>
      <c r="O34" s="23"/>
      <c r="P34" s="24">
        <v>107</v>
      </c>
      <c r="Q34" s="25">
        <v>14352119.779999999</v>
      </c>
      <c r="R34" s="24">
        <v>111</v>
      </c>
      <c r="S34" s="25">
        <v>38023742.109999999</v>
      </c>
      <c r="T34" s="14">
        <f t="shared" si="0"/>
        <v>0.963963963963964</v>
      </c>
      <c r="U34" s="14">
        <f t="shared" si="1"/>
        <v>0.37745153379381574</v>
      </c>
    </row>
    <row r="35" spans="1:21" ht="22.05" customHeight="1" x14ac:dyDescent="0.3">
      <c r="A35" s="35" t="s">
        <v>45</v>
      </c>
      <c r="B35" s="23"/>
      <c r="C35" s="23"/>
      <c r="D35" s="23"/>
      <c r="E35" s="24">
        <v>1</v>
      </c>
      <c r="F35" s="24">
        <v>7</v>
      </c>
      <c r="G35" s="23"/>
      <c r="H35" s="23"/>
      <c r="I35" s="24">
        <v>1</v>
      </c>
      <c r="J35" s="23"/>
      <c r="K35" s="23"/>
      <c r="L35" s="23"/>
      <c r="M35" s="24">
        <v>1</v>
      </c>
      <c r="N35" s="23"/>
      <c r="O35" s="23"/>
      <c r="P35" s="24">
        <v>9</v>
      </c>
      <c r="Q35" s="25">
        <v>1174307.8400000001</v>
      </c>
      <c r="R35" s="24">
        <v>10</v>
      </c>
      <c r="S35" s="25">
        <v>1278440.07</v>
      </c>
      <c r="T35" s="14">
        <f t="shared" si="0"/>
        <v>0.9</v>
      </c>
      <c r="U35" s="14">
        <f t="shared" si="1"/>
        <v>0.91854742944657553</v>
      </c>
    </row>
    <row r="36" spans="1:21" ht="22.05" customHeight="1" x14ac:dyDescent="0.3">
      <c r="A36" s="35" t="s">
        <v>46</v>
      </c>
      <c r="B36" s="23"/>
      <c r="C36" s="23"/>
      <c r="D36" s="23"/>
      <c r="E36" s="23"/>
      <c r="F36" s="23"/>
      <c r="G36" s="23"/>
      <c r="H36" s="23"/>
      <c r="I36" s="24">
        <v>1</v>
      </c>
      <c r="J36" s="23"/>
      <c r="K36" s="23"/>
      <c r="L36" s="23"/>
      <c r="M36" s="24">
        <v>1</v>
      </c>
      <c r="N36" s="23"/>
      <c r="O36" s="23"/>
      <c r="P36" s="24">
        <v>1</v>
      </c>
      <c r="Q36" s="25">
        <v>72397.649999999994</v>
      </c>
      <c r="R36" s="24">
        <v>2</v>
      </c>
      <c r="S36" s="25">
        <v>215840.65</v>
      </c>
      <c r="T36" s="14">
        <f t="shared" si="0"/>
        <v>0.5</v>
      </c>
      <c r="U36" s="14">
        <f t="shared" si="1"/>
        <v>0.33542175674508018</v>
      </c>
    </row>
    <row r="37" spans="1:21" ht="22.05" customHeight="1" x14ac:dyDescent="0.3">
      <c r="A37" s="35" t="s">
        <v>47</v>
      </c>
      <c r="B37" s="23"/>
      <c r="C37" s="23"/>
      <c r="D37" s="23"/>
      <c r="E37" s="23"/>
      <c r="F37" s="23"/>
      <c r="G37" s="23"/>
      <c r="H37" s="23"/>
      <c r="I37" s="23"/>
      <c r="J37" s="23"/>
      <c r="K37" s="24">
        <v>1</v>
      </c>
      <c r="L37" s="23"/>
      <c r="M37" s="24">
        <v>3</v>
      </c>
      <c r="N37" s="23"/>
      <c r="O37" s="23"/>
      <c r="P37" s="24">
        <v>3</v>
      </c>
      <c r="Q37" s="25">
        <v>388199.59</v>
      </c>
      <c r="R37" s="24">
        <v>4</v>
      </c>
      <c r="S37" s="25">
        <v>468199.59</v>
      </c>
      <c r="T37" s="14">
        <f t="shared" si="0"/>
        <v>0.75</v>
      </c>
      <c r="U37" s="14">
        <f t="shared" si="1"/>
        <v>0.82913269958224445</v>
      </c>
    </row>
    <row r="38" spans="1:21" ht="22.05" customHeight="1" x14ac:dyDescent="0.3">
      <c r="A38" s="35" t="s">
        <v>48</v>
      </c>
      <c r="B38" s="23"/>
      <c r="C38" s="23"/>
      <c r="D38" s="23"/>
      <c r="E38" s="23"/>
      <c r="F38" s="23"/>
      <c r="G38" s="23"/>
      <c r="H38" s="23"/>
      <c r="I38" s="24">
        <v>1</v>
      </c>
      <c r="J38" s="23"/>
      <c r="K38" s="23"/>
      <c r="L38" s="23"/>
      <c r="M38" s="23"/>
      <c r="N38" s="23"/>
      <c r="O38" s="23"/>
      <c r="P38" s="23"/>
      <c r="Q38" s="25"/>
      <c r="R38" s="24">
        <v>1</v>
      </c>
      <c r="S38" s="25">
        <v>501360</v>
      </c>
      <c r="T38" s="14">
        <f t="shared" si="0"/>
        <v>0</v>
      </c>
      <c r="U38" s="14">
        <f t="shared" si="1"/>
        <v>0</v>
      </c>
    </row>
    <row r="39" spans="1:21" ht="22.05" customHeight="1" x14ac:dyDescent="0.3">
      <c r="A39" s="35" t="s">
        <v>49</v>
      </c>
      <c r="B39" s="23"/>
      <c r="C39" s="23"/>
      <c r="D39" s="23"/>
      <c r="E39" s="23"/>
      <c r="F39" s="24">
        <v>8</v>
      </c>
      <c r="G39" s="23"/>
      <c r="H39" s="23"/>
      <c r="I39" s="24">
        <v>2</v>
      </c>
      <c r="J39" s="23"/>
      <c r="K39" s="23"/>
      <c r="L39" s="23"/>
      <c r="M39" s="24">
        <v>3</v>
      </c>
      <c r="N39" s="23"/>
      <c r="O39" s="23"/>
      <c r="P39" s="24">
        <v>11</v>
      </c>
      <c r="Q39" s="25">
        <v>1385855.31</v>
      </c>
      <c r="R39" s="24">
        <v>13</v>
      </c>
      <c r="S39" s="25">
        <v>2485630.31</v>
      </c>
      <c r="T39" s="14">
        <f t="shared" si="0"/>
        <v>0.84615384615384615</v>
      </c>
      <c r="U39" s="14">
        <f t="shared" si="1"/>
        <v>0.55754683406640626</v>
      </c>
    </row>
    <row r="40" spans="1:21" ht="22.05" customHeight="1" x14ac:dyDescent="0.3">
      <c r="A40" s="35" t="s">
        <v>50</v>
      </c>
      <c r="B40" s="23"/>
      <c r="C40" s="23"/>
      <c r="D40" s="23"/>
      <c r="E40" s="23"/>
      <c r="F40" s="24">
        <v>2</v>
      </c>
      <c r="G40" s="23"/>
      <c r="H40" s="23"/>
      <c r="I40" s="23"/>
      <c r="J40" s="23"/>
      <c r="K40" s="24">
        <v>32</v>
      </c>
      <c r="L40" s="23"/>
      <c r="M40" s="23"/>
      <c r="N40" s="23"/>
      <c r="O40" s="23"/>
      <c r="P40" s="24">
        <v>2</v>
      </c>
      <c r="Q40" s="25">
        <v>45000</v>
      </c>
      <c r="R40" s="24">
        <v>34</v>
      </c>
      <c r="S40" s="25">
        <v>409560.79</v>
      </c>
      <c r="T40" s="14">
        <f t="shared" si="0"/>
        <v>5.8823529411764705E-2</v>
      </c>
      <c r="U40" s="14">
        <f t="shared" si="1"/>
        <v>0.10987379919840472</v>
      </c>
    </row>
    <row r="41" spans="1:21" ht="22.05" customHeight="1" x14ac:dyDescent="0.3">
      <c r="A41" s="35" t="s">
        <v>52</v>
      </c>
      <c r="B41" s="24">
        <v>1</v>
      </c>
      <c r="C41" s="23"/>
      <c r="D41" s="24">
        <v>4</v>
      </c>
      <c r="E41" s="24">
        <v>2</v>
      </c>
      <c r="F41" s="24">
        <v>1</v>
      </c>
      <c r="G41" s="23"/>
      <c r="H41" s="23"/>
      <c r="I41" s="24">
        <v>5</v>
      </c>
      <c r="J41" s="24">
        <v>4</v>
      </c>
      <c r="K41" s="24">
        <v>3</v>
      </c>
      <c r="L41" s="23"/>
      <c r="M41" s="24">
        <v>58</v>
      </c>
      <c r="N41" s="23"/>
      <c r="O41" s="23"/>
      <c r="P41" s="24">
        <v>65</v>
      </c>
      <c r="Q41" s="25">
        <v>9182505.0399999991</v>
      </c>
      <c r="R41" s="24">
        <v>78</v>
      </c>
      <c r="S41" s="25">
        <v>17614031.670000002</v>
      </c>
      <c r="T41" s="14">
        <f t="shared" si="0"/>
        <v>0.83333333333333337</v>
      </c>
      <c r="U41" s="14">
        <f t="shared" si="1"/>
        <v>0.52131761836442747</v>
      </c>
    </row>
    <row r="42" spans="1:21" ht="22.05" customHeight="1" x14ac:dyDescent="0.3">
      <c r="A42" s="35" t="s">
        <v>53</v>
      </c>
      <c r="B42" s="23"/>
      <c r="C42" s="23"/>
      <c r="D42" s="23"/>
      <c r="E42" s="24">
        <v>5</v>
      </c>
      <c r="F42" s="24">
        <v>2</v>
      </c>
      <c r="G42" s="23"/>
      <c r="H42" s="23"/>
      <c r="I42" s="23"/>
      <c r="J42" s="23"/>
      <c r="K42" s="23"/>
      <c r="L42" s="23"/>
      <c r="M42" s="23"/>
      <c r="N42" s="23"/>
      <c r="O42" s="23"/>
      <c r="P42" s="24">
        <v>7</v>
      </c>
      <c r="Q42" s="25">
        <v>357215.72</v>
      </c>
      <c r="R42" s="24">
        <v>7</v>
      </c>
      <c r="S42" s="25">
        <v>357215.72</v>
      </c>
      <c r="T42" s="14">
        <f t="shared" si="0"/>
        <v>1</v>
      </c>
      <c r="U42" s="14">
        <f t="shared" si="1"/>
        <v>1</v>
      </c>
    </row>
    <row r="43" spans="1:21" ht="22.05" customHeight="1" x14ac:dyDescent="0.3">
      <c r="A43" s="35" t="s">
        <v>54</v>
      </c>
      <c r="B43" s="23"/>
      <c r="C43" s="23"/>
      <c r="D43" s="23"/>
      <c r="E43" s="24">
        <v>2</v>
      </c>
      <c r="F43" s="23"/>
      <c r="G43" s="23"/>
      <c r="H43" s="23"/>
      <c r="I43" s="24">
        <v>1</v>
      </c>
      <c r="J43" s="23"/>
      <c r="K43" s="23"/>
      <c r="L43" s="23"/>
      <c r="M43" s="24">
        <v>1</v>
      </c>
      <c r="N43" s="23"/>
      <c r="O43" s="23"/>
      <c r="P43" s="24">
        <v>3</v>
      </c>
      <c r="Q43" s="25">
        <v>433237.61</v>
      </c>
      <c r="R43" s="24">
        <v>4</v>
      </c>
      <c r="S43" s="25">
        <v>812482.51</v>
      </c>
      <c r="T43" s="14">
        <f t="shared" si="0"/>
        <v>0.75</v>
      </c>
      <c r="U43" s="14">
        <f t="shared" si="1"/>
        <v>0.53322699832640086</v>
      </c>
    </row>
    <row r="44" spans="1:21" ht="18" customHeight="1" x14ac:dyDescent="0.3">
      <c r="A44" s="35" t="s">
        <v>55</v>
      </c>
      <c r="B44" s="23"/>
      <c r="C44" s="23"/>
      <c r="D44" s="24">
        <v>1</v>
      </c>
      <c r="E44" s="24">
        <v>90</v>
      </c>
      <c r="F44" s="24">
        <v>2</v>
      </c>
      <c r="G44" s="23"/>
      <c r="H44" s="23"/>
      <c r="I44" s="24">
        <v>3</v>
      </c>
      <c r="J44" s="23"/>
      <c r="K44" s="23"/>
      <c r="L44" s="23"/>
      <c r="M44" s="24">
        <v>59</v>
      </c>
      <c r="N44" s="23"/>
      <c r="O44" s="23"/>
      <c r="P44" s="24">
        <v>151</v>
      </c>
      <c r="Q44" s="25">
        <v>3402981.37</v>
      </c>
      <c r="R44" s="24">
        <v>155</v>
      </c>
      <c r="S44" s="25">
        <v>272724343.14999998</v>
      </c>
      <c r="T44" s="14">
        <f t="shared" si="0"/>
        <v>0.97419354838709682</v>
      </c>
      <c r="U44" s="14">
        <f t="shared" si="1"/>
        <v>1.247773238976449E-2</v>
      </c>
    </row>
    <row r="45" spans="1:21" ht="31.2" customHeight="1" x14ac:dyDescent="0.3">
      <c r="A45" s="35" t="s">
        <v>56</v>
      </c>
      <c r="B45" s="23"/>
      <c r="C45" s="23"/>
      <c r="D45" s="23"/>
      <c r="E45" s="23"/>
      <c r="F45" s="23"/>
      <c r="G45" s="23"/>
      <c r="H45" s="23"/>
      <c r="I45" s="24">
        <v>2</v>
      </c>
      <c r="J45" s="23"/>
      <c r="K45" s="23"/>
      <c r="L45" s="23"/>
      <c r="M45" s="23"/>
      <c r="N45" s="23"/>
      <c r="O45" s="23"/>
      <c r="P45" s="23"/>
      <c r="Q45" s="25"/>
      <c r="R45" s="24">
        <v>2</v>
      </c>
      <c r="S45" s="25">
        <v>61104012.520000003</v>
      </c>
      <c r="T45" s="14">
        <f t="shared" si="0"/>
        <v>0</v>
      </c>
      <c r="U45" s="14">
        <f t="shared" si="1"/>
        <v>0</v>
      </c>
    </row>
    <row r="46" spans="1:21" x14ac:dyDescent="0.3">
      <c r="A46" s="26" t="s">
        <v>57</v>
      </c>
      <c r="B46" s="12">
        <f>SUM(B2:B45)</f>
        <v>2</v>
      </c>
      <c r="C46" s="12">
        <f t="shared" ref="C46:S46" si="2">SUM(C2:C45)</f>
        <v>37</v>
      </c>
      <c r="D46" s="12">
        <f t="shared" si="2"/>
        <v>23</v>
      </c>
      <c r="E46" s="12">
        <f t="shared" si="2"/>
        <v>455</v>
      </c>
      <c r="F46" s="12">
        <f t="shared" si="2"/>
        <v>97</v>
      </c>
      <c r="G46" s="12">
        <f t="shared" si="2"/>
        <v>1</v>
      </c>
      <c r="H46" s="12">
        <f t="shared" si="2"/>
        <v>2</v>
      </c>
      <c r="I46" s="12">
        <f t="shared" si="2"/>
        <v>97</v>
      </c>
      <c r="J46" s="12">
        <f t="shared" si="2"/>
        <v>7</v>
      </c>
      <c r="K46" s="12">
        <f t="shared" si="2"/>
        <v>60</v>
      </c>
      <c r="L46" s="12">
        <f t="shared" si="2"/>
        <v>6</v>
      </c>
      <c r="M46" s="12">
        <f t="shared" si="2"/>
        <v>266</v>
      </c>
      <c r="N46" s="12">
        <f t="shared" si="2"/>
        <v>1</v>
      </c>
      <c r="O46" s="12">
        <f t="shared" si="2"/>
        <v>1</v>
      </c>
      <c r="P46" s="12">
        <f t="shared" si="2"/>
        <v>868</v>
      </c>
      <c r="Q46" s="27">
        <f t="shared" si="2"/>
        <v>103123852.89000003</v>
      </c>
      <c r="R46" s="12">
        <f t="shared" si="2"/>
        <v>1055</v>
      </c>
      <c r="S46" s="27">
        <f t="shared" si="2"/>
        <v>603526084.39999998</v>
      </c>
      <c r="T46" s="14">
        <f t="shared" si="0"/>
        <v>0.82274881516587672</v>
      </c>
      <c r="U46" s="14">
        <f t="shared" si="1"/>
        <v>0.17086892440203541</v>
      </c>
    </row>
  </sheetData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Header>&amp;C&amp;"-,Grassetto"&amp;14COMUNE DI BOLOGNA - SERVIZI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opLeftCell="A2" workbookViewId="0">
      <selection activeCell="F26" sqref="F26"/>
    </sheetView>
  </sheetViews>
  <sheetFormatPr defaultRowHeight="14.4" x14ac:dyDescent="0.3"/>
  <cols>
    <col min="1" max="1" width="29.6640625" customWidth="1"/>
    <col min="13" max="13" width="19.6640625" customWidth="1"/>
    <col min="15" max="15" width="23.44140625" customWidth="1"/>
  </cols>
  <sheetData>
    <row r="1" spans="1:17" s="1" customFormat="1" ht="161.4" x14ac:dyDescent="0.3">
      <c r="A1" s="28" t="s">
        <v>64</v>
      </c>
      <c r="B1" s="28" t="s">
        <v>65</v>
      </c>
      <c r="C1" s="28" t="s">
        <v>71</v>
      </c>
      <c r="D1" s="28" t="s">
        <v>67</v>
      </c>
      <c r="E1" s="28" t="s">
        <v>0</v>
      </c>
      <c r="F1" s="28" t="s">
        <v>1</v>
      </c>
      <c r="G1" s="28" t="s">
        <v>2</v>
      </c>
      <c r="H1" s="28" t="s">
        <v>5</v>
      </c>
      <c r="I1" s="28" t="s">
        <v>6</v>
      </c>
      <c r="J1" s="28" t="s">
        <v>69</v>
      </c>
      <c r="K1" s="28" t="s">
        <v>7</v>
      </c>
      <c r="L1" s="5" t="s">
        <v>58</v>
      </c>
      <c r="M1" s="5" t="s">
        <v>59</v>
      </c>
      <c r="N1" s="5" t="s">
        <v>60</v>
      </c>
      <c r="O1" s="5" t="s">
        <v>61</v>
      </c>
      <c r="P1" s="2" t="s">
        <v>62</v>
      </c>
      <c r="Q1" s="2" t="s">
        <v>63</v>
      </c>
    </row>
    <row r="2" spans="1:17" ht="18" customHeight="1" x14ac:dyDescent="0.3">
      <c r="A2" s="29" t="s">
        <v>11</v>
      </c>
      <c r="B2" s="30"/>
      <c r="C2" s="30"/>
      <c r="D2" s="30"/>
      <c r="E2" s="30"/>
      <c r="F2" s="30"/>
      <c r="G2" s="31">
        <v>1</v>
      </c>
      <c r="H2" s="30"/>
      <c r="I2" s="30"/>
      <c r="J2" s="30"/>
      <c r="K2" s="30"/>
      <c r="L2" s="31">
        <v>1</v>
      </c>
      <c r="M2" s="32">
        <v>64356.33</v>
      </c>
      <c r="N2" s="31">
        <v>1</v>
      </c>
      <c r="O2" s="32">
        <v>64356.33</v>
      </c>
      <c r="P2" s="14">
        <f>L2/N2</f>
        <v>1</v>
      </c>
      <c r="Q2" s="14">
        <f>M2/O2</f>
        <v>1</v>
      </c>
    </row>
    <row r="3" spans="1:17" ht="18" customHeight="1" x14ac:dyDescent="0.3">
      <c r="A3" s="29" t="s">
        <v>13</v>
      </c>
      <c r="B3" s="30"/>
      <c r="C3" s="30"/>
      <c r="D3" s="30"/>
      <c r="E3" s="30"/>
      <c r="F3" s="31">
        <v>26</v>
      </c>
      <c r="G3" s="30"/>
      <c r="H3" s="30"/>
      <c r="I3" s="30"/>
      <c r="J3" s="30"/>
      <c r="K3" s="30"/>
      <c r="L3" s="31">
        <v>26</v>
      </c>
      <c r="M3" s="32">
        <v>167728.79</v>
      </c>
      <c r="N3" s="31">
        <v>26</v>
      </c>
      <c r="O3" s="32">
        <v>167728.79</v>
      </c>
      <c r="P3" s="14">
        <f t="shared" ref="P3:P24" si="0">L3/N3</f>
        <v>1</v>
      </c>
      <c r="Q3" s="14">
        <f t="shared" ref="Q3:Q24" si="1">M3/O3</f>
        <v>1</v>
      </c>
    </row>
    <row r="4" spans="1:17" ht="18" customHeight="1" x14ac:dyDescent="0.3">
      <c r="A4" s="29" t="s">
        <v>17</v>
      </c>
      <c r="B4" s="30"/>
      <c r="C4" s="30"/>
      <c r="D4" s="30"/>
      <c r="E4" s="30"/>
      <c r="F4" s="31">
        <v>2</v>
      </c>
      <c r="G4" s="30"/>
      <c r="H4" s="30"/>
      <c r="I4" s="30"/>
      <c r="J4" s="30"/>
      <c r="K4" s="30"/>
      <c r="L4" s="31">
        <v>2</v>
      </c>
      <c r="M4" s="32">
        <v>6063</v>
      </c>
      <c r="N4" s="31">
        <v>2</v>
      </c>
      <c r="O4" s="32">
        <v>6063</v>
      </c>
      <c r="P4" s="14">
        <f t="shared" si="0"/>
        <v>1</v>
      </c>
      <c r="Q4" s="14">
        <f t="shared" si="1"/>
        <v>1</v>
      </c>
    </row>
    <row r="5" spans="1:17" ht="18" customHeight="1" x14ac:dyDescent="0.3">
      <c r="A5" s="29" t="s">
        <v>18</v>
      </c>
      <c r="B5" s="31">
        <v>1</v>
      </c>
      <c r="C5" s="30"/>
      <c r="D5" s="30"/>
      <c r="E5" s="30"/>
      <c r="F5" s="31">
        <v>16</v>
      </c>
      <c r="G5" s="30"/>
      <c r="H5" s="31">
        <v>5</v>
      </c>
      <c r="I5" s="30"/>
      <c r="J5" s="31">
        <v>1</v>
      </c>
      <c r="K5" s="30"/>
      <c r="L5" s="31">
        <v>17</v>
      </c>
      <c r="M5" s="32">
        <v>172970.22</v>
      </c>
      <c r="N5" s="31">
        <v>23</v>
      </c>
      <c r="O5" s="32">
        <v>958980.22</v>
      </c>
      <c r="P5" s="14">
        <f t="shared" si="0"/>
        <v>0.73913043478260865</v>
      </c>
      <c r="Q5" s="14">
        <f t="shared" si="1"/>
        <v>0.18036891313566406</v>
      </c>
    </row>
    <row r="6" spans="1:17" ht="18" customHeight="1" x14ac:dyDescent="0.3">
      <c r="A6" s="29" t="s">
        <v>20</v>
      </c>
      <c r="B6" s="30"/>
      <c r="C6" s="30"/>
      <c r="D6" s="30"/>
      <c r="E6" s="30"/>
      <c r="F6" s="31">
        <v>11</v>
      </c>
      <c r="G6" s="30"/>
      <c r="H6" s="30"/>
      <c r="I6" s="30"/>
      <c r="J6" s="30"/>
      <c r="K6" s="30"/>
      <c r="L6" s="31">
        <v>11</v>
      </c>
      <c r="M6" s="32">
        <v>64267.5</v>
      </c>
      <c r="N6" s="31">
        <v>11</v>
      </c>
      <c r="O6" s="32">
        <v>64267.5</v>
      </c>
      <c r="P6" s="14">
        <f t="shared" si="0"/>
        <v>1</v>
      </c>
      <c r="Q6" s="14">
        <f t="shared" si="1"/>
        <v>1</v>
      </c>
    </row>
    <row r="7" spans="1:17" ht="18" customHeight="1" x14ac:dyDescent="0.3">
      <c r="A7" s="29" t="s">
        <v>21</v>
      </c>
      <c r="B7" s="30"/>
      <c r="C7" s="30"/>
      <c r="D7" s="30"/>
      <c r="E7" s="30"/>
      <c r="F7" s="30"/>
      <c r="G7" s="30"/>
      <c r="H7" s="30"/>
      <c r="I7" s="30"/>
      <c r="J7" s="31">
        <v>1</v>
      </c>
      <c r="K7" s="30"/>
      <c r="L7" s="31">
        <v>1</v>
      </c>
      <c r="M7" s="32">
        <v>78750</v>
      </c>
      <c r="N7" s="31">
        <v>1</v>
      </c>
      <c r="O7" s="32">
        <v>78750</v>
      </c>
      <c r="P7" s="14">
        <f t="shared" si="0"/>
        <v>1</v>
      </c>
      <c r="Q7" s="14">
        <f t="shared" si="1"/>
        <v>1</v>
      </c>
    </row>
    <row r="8" spans="1:17" ht="18" customHeight="1" x14ac:dyDescent="0.3">
      <c r="A8" s="29" t="s">
        <v>23</v>
      </c>
      <c r="B8" s="30"/>
      <c r="C8" s="30"/>
      <c r="D8" s="30"/>
      <c r="E8" s="30"/>
      <c r="F8" s="31">
        <v>3</v>
      </c>
      <c r="G8" s="30"/>
      <c r="H8" s="30"/>
      <c r="I8" s="30"/>
      <c r="J8" s="30"/>
      <c r="K8" s="30"/>
      <c r="L8" s="31">
        <v>3</v>
      </c>
      <c r="M8" s="32">
        <v>6295</v>
      </c>
      <c r="N8" s="31">
        <v>3</v>
      </c>
      <c r="O8" s="32">
        <v>6295</v>
      </c>
      <c r="P8" s="14">
        <f t="shared" si="0"/>
        <v>1</v>
      </c>
      <c r="Q8" s="14">
        <f t="shared" si="1"/>
        <v>1</v>
      </c>
    </row>
    <row r="9" spans="1:17" ht="18" customHeight="1" x14ac:dyDescent="0.3">
      <c r="A9" s="29" t="s">
        <v>25</v>
      </c>
      <c r="B9" s="30"/>
      <c r="C9" s="30"/>
      <c r="D9" s="31">
        <v>7</v>
      </c>
      <c r="E9" s="30"/>
      <c r="F9" s="31">
        <v>1</v>
      </c>
      <c r="G9" s="30"/>
      <c r="H9" s="30"/>
      <c r="I9" s="30"/>
      <c r="J9" s="30"/>
      <c r="K9" s="31">
        <v>1</v>
      </c>
      <c r="L9" s="31">
        <v>9</v>
      </c>
      <c r="M9" s="32">
        <v>66497.98</v>
      </c>
      <c r="N9" s="31">
        <v>9</v>
      </c>
      <c r="O9" s="32">
        <v>66497.98</v>
      </c>
      <c r="P9" s="14">
        <f t="shared" si="0"/>
        <v>1</v>
      </c>
      <c r="Q9" s="14">
        <f t="shared" si="1"/>
        <v>1</v>
      </c>
    </row>
    <row r="10" spans="1:17" ht="18" customHeight="1" x14ac:dyDescent="0.3">
      <c r="A10" s="29" t="s">
        <v>30</v>
      </c>
      <c r="B10" s="30"/>
      <c r="C10" s="30"/>
      <c r="D10" s="30"/>
      <c r="E10" s="30"/>
      <c r="F10" s="31">
        <v>1</v>
      </c>
      <c r="G10" s="30"/>
      <c r="H10" s="30"/>
      <c r="I10" s="30"/>
      <c r="J10" s="30"/>
      <c r="K10" s="30"/>
      <c r="L10" s="31">
        <v>1</v>
      </c>
      <c r="M10" s="32">
        <v>1416</v>
      </c>
      <c r="N10" s="31">
        <v>1</v>
      </c>
      <c r="O10" s="32">
        <v>1416</v>
      </c>
      <c r="P10" s="14">
        <f t="shared" si="0"/>
        <v>1</v>
      </c>
      <c r="Q10" s="14">
        <f t="shared" si="1"/>
        <v>1</v>
      </c>
    </row>
    <row r="11" spans="1:17" ht="18" customHeight="1" x14ac:dyDescent="0.3">
      <c r="A11" s="29" t="s">
        <v>32</v>
      </c>
      <c r="B11" s="30"/>
      <c r="C11" s="31">
        <v>1</v>
      </c>
      <c r="D11" s="30"/>
      <c r="E11" s="30"/>
      <c r="F11" s="31">
        <v>68</v>
      </c>
      <c r="G11" s="30"/>
      <c r="H11" s="30"/>
      <c r="I11" s="30"/>
      <c r="J11" s="30"/>
      <c r="K11" s="30"/>
      <c r="L11" s="31">
        <v>68</v>
      </c>
      <c r="M11" s="32">
        <v>38246.67</v>
      </c>
      <c r="N11" s="31">
        <v>69</v>
      </c>
      <c r="O11" s="32">
        <v>38396.67</v>
      </c>
      <c r="P11" s="14">
        <f t="shared" si="0"/>
        <v>0.98550724637681164</v>
      </c>
      <c r="Q11" s="14">
        <f t="shared" si="1"/>
        <v>0.99609341122550477</v>
      </c>
    </row>
    <row r="12" spans="1:17" ht="18" customHeight="1" x14ac:dyDescent="0.3">
      <c r="A12" s="29" t="s">
        <v>33</v>
      </c>
      <c r="B12" s="30"/>
      <c r="C12" s="30"/>
      <c r="D12" s="30"/>
      <c r="E12" s="30"/>
      <c r="F12" s="31">
        <v>2</v>
      </c>
      <c r="G12" s="30"/>
      <c r="H12" s="30"/>
      <c r="I12" s="30"/>
      <c r="J12" s="30"/>
      <c r="K12" s="30"/>
      <c r="L12" s="31">
        <v>2</v>
      </c>
      <c r="M12" s="32">
        <v>5096.5600000000004</v>
      </c>
      <c r="N12" s="31">
        <v>2</v>
      </c>
      <c r="O12" s="32">
        <v>5096.5600000000004</v>
      </c>
      <c r="P12" s="14">
        <f t="shared" si="0"/>
        <v>1</v>
      </c>
      <c r="Q12" s="14">
        <f t="shared" si="1"/>
        <v>1</v>
      </c>
    </row>
    <row r="13" spans="1:17" ht="18" customHeight="1" x14ac:dyDescent="0.3">
      <c r="A13" s="29" t="s">
        <v>34</v>
      </c>
      <c r="B13" s="30"/>
      <c r="C13" s="30"/>
      <c r="D13" s="30"/>
      <c r="E13" s="30"/>
      <c r="F13" s="31">
        <v>4</v>
      </c>
      <c r="G13" s="31">
        <v>3</v>
      </c>
      <c r="H13" s="30"/>
      <c r="I13" s="30"/>
      <c r="J13" s="30"/>
      <c r="K13" s="30"/>
      <c r="L13" s="31">
        <v>7</v>
      </c>
      <c r="M13" s="32">
        <v>7484.31</v>
      </c>
      <c r="N13" s="31">
        <v>7</v>
      </c>
      <c r="O13" s="32">
        <v>7484.31</v>
      </c>
      <c r="P13" s="14">
        <f t="shared" si="0"/>
        <v>1</v>
      </c>
      <c r="Q13" s="14">
        <f t="shared" si="1"/>
        <v>1</v>
      </c>
    </row>
    <row r="14" spans="1:17" ht="18" customHeight="1" x14ac:dyDescent="0.3">
      <c r="A14" s="29" t="s">
        <v>36</v>
      </c>
      <c r="B14" s="30"/>
      <c r="C14" s="30"/>
      <c r="D14" s="30"/>
      <c r="E14" s="30"/>
      <c r="F14" s="31">
        <v>3</v>
      </c>
      <c r="G14" s="31">
        <v>1</v>
      </c>
      <c r="H14" s="30"/>
      <c r="I14" s="30"/>
      <c r="J14" s="30"/>
      <c r="K14" s="30"/>
      <c r="L14" s="31">
        <v>4</v>
      </c>
      <c r="M14" s="32">
        <v>3676</v>
      </c>
      <c r="N14" s="31">
        <v>4</v>
      </c>
      <c r="O14" s="32">
        <v>3676</v>
      </c>
      <c r="P14" s="14">
        <f t="shared" si="0"/>
        <v>1</v>
      </c>
      <c r="Q14" s="14">
        <f t="shared" si="1"/>
        <v>1</v>
      </c>
    </row>
    <row r="15" spans="1:17" ht="18" customHeight="1" x14ac:dyDescent="0.3">
      <c r="A15" s="29" t="s">
        <v>37</v>
      </c>
      <c r="B15" s="30"/>
      <c r="C15" s="30"/>
      <c r="D15" s="30"/>
      <c r="E15" s="30"/>
      <c r="F15" s="31">
        <v>3</v>
      </c>
      <c r="G15" s="31">
        <v>1</v>
      </c>
      <c r="H15" s="30"/>
      <c r="I15" s="30"/>
      <c r="J15" s="30"/>
      <c r="K15" s="30"/>
      <c r="L15" s="31">
        <v>4</v>
      </c>
      <c r="M15" s="32">
        <v>8019.32</v>
      </c>
      <c r="N15" s="31">
        <v>4</v>
      </c>
      <c r="O15" s="32">
        <v>8019.32</v>
      </c>
      <c r="P15" s="14">
        <f t="shared" si="0"/>
        <v>1</v>
      </c>
      <c r="Q15" s="14">
        <f t="shared" si="1"/>
        <v>1</v>
      </c>
    </row>
    <row r="16" spans="1:17" ht="18" customHeight="1" x14ac:dyDescent="0.3">
      <c r="A16" s="29" t="s">
        <v>39</v>
      </c>
      <c r="B16" s="30"/>
      <c r="C16" s="30"/>
      <c r="D16" s="30"/>
      <c r="E16" s="30"/>
      <c r="F16" s="31">
        <v>1</v>
      </c>
      <c r="G16" s="30"/>
      <c r="H16" s="30"/>
      <c r="I16" s="30"/>
      <c r="J16" s="30"/>
      <c r="K16" s="30"/>
      <c r="L16" s="31">
        <v>1</v>
      </c>
      <c r="M16" s="32">
        <v>3320</v>
      </c>
      <c r="N16" s="31">
        <v>1</v>
      </c>
      <c r="O16" s="32">
        <v>3320</v>
      </c>
      <c r="P16" s="14">
        <f t="shared" si="0"/>
        <v>1</v>
      </c>
      <c r="Q16" s="14">
        <f t="shared" si="1"/>
        <v>1</v>
      </c>
    </row>
    <row r="17" spans="1:17" ht="18" customHeight="1" x14ac:dyDescent="0.3">
      <c r="A17" s="29" t="s">
        <v>43</v>
      </c>
      <c r="B17" s="30"/>
      <c r="C17" s="30"/>
      <c r="D17" s="30"/>
      <c r="E17" s="31">
        <v>13</v>
      </c>
      <c r="F17" s="31">
        <v>14</v>
      </c>
      <c r="G17" s="31">
        <v>15</v>
      </c>
      <c r="H17" s="31">
        <v>9</v>
      </c>
      <c r="I17" s="30"/>
      <c r="J17" s="30"/>
      <c r="K17" s="31">
        <v>2</v>
      </c>
      <c r="L17" s="31">
        <v>31</v>
      </c>
      <c r="M17" s="32">
        <v>812541.42</v>
      </c>
      <c r="N17" s="31">
        <v>53</v>
      </c>
      <c r="O17" s="32">
        <v>9923762.7899999991</v>
      </c>
      <c r="P17" s="14">
        <f t="shared" si="0"/>
        <v>0.58490566037735847</v>
      </c>
      <c r="Q17" s="14">
        <f t="shared" si="1"/>
        <v>8.1878359770830453E-2</v>
      </c>
    </row>
    <row r="18" spans="1:17" ht="18" customHeight="1" x14ac:dyDescent="0.3">
      <c r="A18" s="29" t="s">
        <v>44</v>
      </c>
      <c r="B18" s="30"/>
      <c r="C18" s="30"/>
      <c r="D18" s="30"/>
      <c r="E18" s="30"/>
      <c r="F18" s="30"/>
      <c r="G18" s="31">
        <v>2</v>
      </c>
      <c r="H18" s="30"/>
      <c r="I18" s="30"/>
      <c r="J18" s="30"/>
      <c r="K18" s="30"/>
      <c r="L18" s="31">
        <v>2</v>
      </c>
      <c r="M18" s="32">
        <v>225875</v>
      </c>
      <c r="N18" s="31">
        <v>2</v>
      </c>
      <c r="O18" s="32">
        <v>225875</v>
      </c>
      <c r="P18" s="14">
        <f t="shared" si="0"/>
        <v>1</v>
      </c>
      <c r="Q18" s="14">
        <f t="shared" si="1"/>
        <v>1</v>
      </c>
    </row>
    <row r="19" spans="1:17" ht="18" customHeight="1" x14ac:dyDescent="0.3">
      <c r="A19" s="29" t="s">
        <v>45</v>
      </c>
      <c r="B19" s="30"/>
      <c r="C19" s="30"/>
      <c r="D19" s="30"/>
      <c r="E19" s="30"/>
      <c r="F19" s="30"/>
      <c r="G19" s="31">
        <v>2</v>
      </c>
      <c r="H19" s="31">
        <v>5</v>
      </c>
      <c r="I19" s="30"/>
      <c r="J19" s="30"/>
      <c r="K19" s="30"/>
      <c r="L19" s="31">
        <v>2</v>
      </c>
      <c r="M19" s="32">
        <v>152103.5</v>
      </c>
      <c r="N19" s="31">
        <v>7</v>
      </c>
      <c r="O19" s="32">
        <v>2116833.5</v>
      </c>
      <c r="P19" s="14">
        <f t="shared" si="0"/>
        <v>0.2857142857142857</v>
      </c>
      <c r="Q19" s="14">
        <f t="shared" si="1"/>
        <v>7.1854257786453213E-2</v>
      </c>
    </row>
    <row r="20" spans="1:17" ht="18" customHeight="1" x14ac:dyDescent="0.3">
      <c r="A20" s="29" t="s">
        <v>51</v>
      </c>
      <c r="B20" s="30"/>
      <c r="C20" s="30"/>
      <c r="D20" s="30"/>
      <c r="E20" s="30"/>
      <c r="F20" s="31">
        <v>1</v>
      </c>
      <c r="G20" s="30"/>
      <c r="H20" s="30"/>
      <c r="I20" s="30"/>
      <c r="J20" s="30"/>
      <c r="K20" s="30"/>
      <c r="L20" s="31">
        <v>1</v>
      </c>
      <c r="M20" s="32">
        <v>1501.9</v>
      </c>
      <c r="N20" s="31">
        <v>1</v>
      </c>
      <c r="O20" s="32">
        <v>1501.9</v>
      </c>
      <c r="P20" s="14">
        <f t="shared" si="0"/>
        <v>1</v>
      </c>
      <c r="Q20" s="14">
        <f t="shared" si="1"/>
        <v>1</v>
      </c>
    </row>
    <row r="21" spans="1:17" ht="18" customHeight="1" x14ac:dyDescent="0.3">
      <c r="A21" s="29" t="s">
        <v>52</v>
      </c>
      <c r="B21" s="31">
        <v>1</v>
      </c>
      <c r="C21" s="30"/>
      <c r="D21" s="30"/>
      <c r="E21" s="31">
        <v>12</v>
      </c>
      <c r="F21" s="31">
        <v>3</v>
      </c>
      <c r="G21" s="31">
        <v>1</v>
      </c>
      <c r="H21" s="31">
        <v>2</v>
      </c>
      <c r="I21" s="31">
        <v>1</v>
      </c>
      <c r="J21" s="30"/>
      <c r="K21" s="31">
        <v>11</v>
      </c>
      <c r="L21" s="31">
        <v>15</v>
      </c>
      <c r="M21" s="32">
        <v>205037.51</v>
      </c>
      <c r="N21" s="31">
        <v>31</v>
      </c>
      <c r="O21" s="32">
        <v>1165569.1299999999</v>
      </c>
      <c r="P21" s="14">
        <f t="shared" si="0"/>
        <v>0.4838709677419355</v>
      </c>
      <c r="Q21" s="14">
        <f t="shared" si="1"/>
        <v>0.17591192553289398</v>
      </c>
    </row>
    <row r="22" spans="1:17" ht="18" customHeight="1" x14ac:dyDescent="0.3">
      <c r="A22" s="29" t="s">
        <v>53</v>
      </c>
      <c r="B22" s="30"/>
      <c r="C22" s="30"/>
      <c r="D22" s="30"/>
      <c r="E22" s="30"/>
      <c r="F22" s="31">
        <v>3</v>
      </c>
      <c r="G22" s="30"/>
      <c r="H22" s="30"/>
      <c r="I22" s="30"/>
      <c r="J22" s="30"/>
      <c r="K22" s="30"/>
      <c r="L22" s="31">
        <v>3</v>
      </c>
      <c r="M22" s="32">
        <v>669.42</v>
      </c>
      <c r="N22" s="31">
        <v>3</v>
      </c>
      <c r="O22" s="32">
        <v>669.42</v>
      </c>
      <c r="P22" s="14">
        <f t="shared" si="0"/>
        <v>1</v>
      </c>
      <c r="Q22" s="14">
        <f t="shared" si="1"/>
        <v>1</v>
      </c>
    </row>
    <row r="23" spans="1:17" ht="18" customHeight="1" x14ac:dyDescent="0.3">
      <c r="A23" s="29" t="s">
        <v>55</v>
      </c>
      <c r="B23" s="30"/>
      <c r="C23" s="30"/>
      <c r="D23" s="30"/>
      <c r="E23" s="30"/>
      <c r="F23" s="31">
        <v>47</v>
      </c>
      <c r="G23" s="31">
        <v>3</v>
      </c>
      <c r="H23" s="30"/>
      <c r="I23" s="30"/>
      <c r="J23" s="30"/>
      <c r="K23" s="31">
        <v>6</v>
      </c>
      <c r="L23" s="31">
        <v>56</v>
      </c>
      <c r="M23" s="32">
        <v>750388.36</v>
      </c>
      <c r="N23" s="31">
        <v>56</v>
      </c>
      <c r="O23" s="32">
        <v>750388.36</v>
      </c>
      <c r="P23" s="14">
        <f t="shared" si="0"/>
        <v>1</v>
      </c>
      <c r="Q23" s="14">
        <f t="shared" si="1"/>
        <v>1</v>
      </c>
    </row>
    <row r="24" spans="1:17" ht="18" customHeight="1" x14ac:dyDescent="0.3">
      <c r="A24" s="33" t="s">
        <v>57</v>
      </c>
      <c r="B24" s="12">
        <f>SUM(B2:B23)</f>
        <v>2</v>
      </c>
      <c r="C24" s="12">
        <f t="shared" ref="C24:O24" si="2">SUM(C2:C23)</f>
        <v>1</v>
      </c>
      <c r="D24" s="12">
        <f t="shared" si="2"/>
        <v>7</v>
      </c>
      <c r="E24" s="12">
        <f t="shared" si="2"/>
        <v>25</v>
      </c>
      <c r="F24" s="12">
        <f t="shared" si="2"/>
        <v>209</v>
      </c>
      <c r="G24" s="12">
        <f t="shared" si="2"/>
        <v>29</v>
      </c>
      <c r="H24" s="12">
        <f t="shared" si="2"/>
        <v>21</v>
      </c>
      <c r="I24" s="12">
        <f t="shared" si="2"/>
        <v>1</v>
      </c>
      <c r="J24" s="12">
        <f t="shared" si="2"/>
        <v>2</v>
      </c>
      <c r="K24" s="12">
        <f t="shared" si="2"/>
        <v>20</v>
      </c>
      <c r="L24" s="12">
        <f t="shared" si="2"/>
        <v>267</v>
      </c>
      <c r="M24" s="34">
        <f t="shared" si="2"/>
        <v>2842304.79</v>
      </c>
      <c r="N24" s="12">
        <f t="shared" si="2"/>
        <v>317</v>
      </c>
      <c r="O24" s="34">
        <f t="shared" si="2"/>
        <v>15664947.779999999</v>
      </c>
      <c r="P24" s="14">
        <f t="shared" si="0"/>
        <v>0.8422712933753943</v>
      </c>
      <c r="Q24" s="14">
        <f t="shared" si="1"/>
        <v>0.1814436172987996</v>
      </c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&amp;C&amp;"-,Grassetto"&amp;14COMUNE DI BOLOGNA - FORNITURE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complessivi</vt:lpstr>
      <vt:lpstr>Dati complessivi lavori</vt:lpstr>
      <vt:lpstr>Dati complessivi servizi</vt:lpstr>
      <vt:lpstr>Dati complessivi forniture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 Filippo</dc:creator>
  <cp:lastModifiedBy>Falcone Francesca</cp:lastModifiedBy>
  <cp:lastPrinted>2015-02-11T09:50:14Z</cp:lastPrinted>
  <dcterms:created xsi:type="dcterms:W3CDTF">2014-12-16T11:45:44Z</dcterms:created>
  <dcterms:modified xsi:type="dcterms:W3CDTF">2015-02-11T09:50:28Z</dcterms:modified>
</cp:coreProperties>
</file>