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2" windowHeight="8448" activeTab="3"/>
  </bookViews>
  <sheets>
    <sheet name="Dati complessivi" sheetId="1" r:id="rId1"/>
    <sheet name="Dati complessivi lavori" sheetId="2" r:id="rId2"/>
    <sheet name="Dati complessivi servizi" sheetId="3" r:id="rId3"/>
    <sheet name="Dati complessivi forniture" sheetId="4" r:id="rId4"/>
  </sheets>
  <calcPr calcId="145621"/>
</workbook>
</file>

<file path=xl/calcChain.xml><?xml version="1.0" encoding="utf-8"?>
<calcChain xmlns="http://schemas.openxmlformats.org/spreadsheetml/2006/main">
  <c r="R38" i="4" l="1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3" i="4"/>
  <c r="R2" i="4"/>
  <c r="Q2" i="4"/>
  <c r="P39" i="4"/>
  <c r="O39" i="4"/>
  <c r="Q39" i="4" s="1"/>
  <c r="N39" i="4"/>
  <c r="R39" i="4" s="1"/>
  <c r="M39" i="4"/>
  <c r="L39" i="4"/>
  <c r="K39" i="4"/>
  <c r="J39" i="4"/>
  <c r="I39" i="4"/>
  <c r="H39" i="4"/>
  <c r="G39" i="4"/>
  <c r="F39" i="4"/>
  <c r="E39" i="4"/>
  <c r="D39" i="4"/>
  <c r="C39" i="4"/>
  <c r="B39" i="4"/>
  <c r="U50" i="3"/>
  <c r="U49" i="3"/>
  <c r="U48" i="3"/>
  <c r="U47" i="3"/>
  <c r="U46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U9" i="3"/>
  <c r="U8" i="3"/>
  <c r="U7" i="3"/>
  <c r="U6" i="3"/>
  <c r="U5" i="3"/>
  <c r="U4" i="3"/>
  <c r="U3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T3" i="3"/>
  <c r="U2" i="3"/>
  <c r="T2" i="3"/>
  <c r="S51" i="3"/>
  <c r="R51" i="3"/>
  <c r="Q51" i="3"/>
  <c r="U51" i="3" s="1"/>
  <c r="P51" i="3"/>
  <c r="T51" i="3" s="1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S2" i="2"/>
  <c r="R2" i="2"/>
  <c r="Q34" i="2"/>
  <c r="P34" i="2"/>
  <c r="O34" i="2"/>
  <c r="S34" i="2" s="1"/>
  <c r="N34" i="2"/>
  <c r="R34" i="2" s="1"/>
  <c r="M34" i="2"/>
  <c r="L34" i="2"/>
  <c r="K34" i="2"/>
  <c r="J34" i="2"/>
  <c r="I34" i="2"/>
  <c r="H34" i="2"/>
  <c r="G34" i="2"/>
  <c r="F34" i="2"/>
  <c r="E34" i="2"/>
  <c r="D34" i="2"/>
  <c r="C34" i="2"/>
  <c r="B34" i="2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V2" i="1"/>
  <c r="U2" i="1"/>
  <c r="T61" i="1"/>
  <c r="S61" i="1"/>
  <c r="R61" i="1"/>
  <c r="V61" i="1" s="1"/>
  <c r="Q61" i="1"/>
  <c r="U61" i="1" s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</calcChain>
</file>

<file path=xl/sharedStrings.xml><?xml version="1.0" encoding="utf-8"?>
<sst xmlns="http://schemas.openxmlformats.org/spreadsheetml/2006/main" count="261" uniqueCount="86">
  <si>
    <t>Affidamento diretto in adesione ad accordo quadro/convenzione</t>
  </si>
  <si>
    <t>Affidamento in economia - affidamento diretto</t>
  </si>
  <si>
    <t>Affidamento in economia - cottimo fiduciario</t>
  </si>
  <si>
    <t>Confronto competitivo in adesione ad accordo quadro/convenzione</t>
  </si>
  <si>
    <t>Procedura aperta</t>
  </si>
  <si>
    <t>Procedura negoziata previa pubblicazione</t>
  </si>
  <si>
    <t>Procedura negoziata senza previa pubblicazione</t>
  </si>
  <si>
    <t>Procedura ristretta</t>
  </si>
  <si>
    <t>Procedura ristretta semplificata</t>
  </si>
  <si>
    <t>Sistema dinamico di acquisizione</t>
  </si>
  <si>
    <t xml:space="preserve">AREA LAVORI PUBBLICI </t>
  </si>
  <si>
    <t xml:space="preserve">AREA TECNICA </t>
  </si>
  <si>
    <t>CORPO POLIZIA MUNICIPALE</t>
  </si>
  <si>
    <t>DIREZIONE AFFARI GENERALI E GARE E CONTRATTI</t>
  </si>
  <si>
    <t>DIREZIONE AMBIENTE IGIENE ENERGIA</t>
  </si>
  <si>
    <t>DIREZIONE CITTA' SICURA</t>
  </si>
  <si>
    <t>DIREZIONE COMUNICAZIONE E PROMOZIONE DELLA CITTA'</t>
  </si>
  <si>
    <t>DIREZIONE CONTABILITA' E FINANZA</t>
  </si>
  <si>
    <t>DIREZIONE INTEGRAZIONE PROCESSI MANUTENTIVI E SVILUPPO DEI MUNICIPI</t>
  </si>
  <si>
    <t xml:space="preserve">DIREZIONE MANUTENZIONE INFRASTRUTTURE E VERDE PUBBLICO </t>
  </si>
  <si>
    <t xml:space="preserve">DIREZIONE MANUTENZIONE STRADE </t>
  </si>
  <si>
    <t>DIREZIONE MOBILITA'</t>
  </si>
  <si>
    <t>DIREZIONE NUOVE E GRANDI OPERE</t>
  </si>
  <si>
    <t>DIREZIONE PATRIMONIO DEMANIO E SPORT</t>
  </si>
  <si>
    <t>DIREZIONE POLITICHE DELLE ENTRATE E TRIBUTI</t>
  </si>
  <si>
    <t>DIREZIONE POLITICHE EDUCATIVE</t>
  </si>
  <si>
    <t>DIREZIONE PROGRAMMAZIONE BILANCI E PARTECIPATE</t>
  </si>
  <si>
    <t>DIREZIONE QUALITA' LAVORI SU SPAZI PUBBLICI URBANI E CITTA' ACCESSIBILE</t>
  </si>
  <si>
    <t>DIREZIONE RAGIONERIA - SETTORE CONTABILITA' E FINANZA</t>
  </si>
  <si>
    <t>DIREZIONE SEGRETERIA ORGANI ISTITUZIONALI</t>
  </si>
  <si>
    <t>DIREZIONE SERVIZI TECNICO PATRIMONIALI</t>
  </si>
  <si>
    <t>DIREZIONE STATISTICA</t>
  </si>
  <si>
    <t>DIREZIONE STAZIONE UNICA APPALTANTE E SERVIZI GENERALI</t>
  </si>
  <si>
    <t xml:space="preserve">DIREZIONE SVILUPPO ECONOMICO </t>
  </si>
  <si>
    <t xml:space="preserve">DIREZIONE SVILUPPO URBANISTICO </t>
  </si>
  <si>
    <t>DIREZIONE VALORIZZAZIONE PATRIMONIO CULTURALE</t>
  </si>
  <si>
    <t>DIVISIONE TERRITORIALE II CENTRO OVEST</t>
  </si>
  <si>
    <t>DIVISIONE TERRITORIALE III BASSA VAL BISAGNO</t>
  </si>
  <si>
    <t>DIVISIONE TERRITORIALE IV VALBISAGNO</t>
  </si>
  <si>
    <t>DIVISIONE VI MEDIO PONENTE</t>
  </si>
  <si>
    <t>DIVISIONE VIII MEDIO LEVANTE</t>
  </si>
  <si>
    <t>GESTIONE SERVIZI INFANZIA E SCUOLE OBBLIGO</t>
  </si>
  <si>
    <t xml:space="preserve">MUNICIPIO I </t>
  </si>
  <si>
    <t xml:space="preserve">MUNICIPIO II </t>
  </si>
  <si>
    <t xml:space="preserve">MUNICIPIO III </t>
  </si>
  <si>
    <t xml:space="preserve">MUNICIPIO IV </t>
  </si>
  <si>
    <t>MUNICIPIO LEVANTE</t>
  </si>
  <si>
    <t>MUNICIPIO PONENTE</t>
  </si>
  <si>
    <t xml:space="preserve">MUNICIPIO V </t>
  </si>
  <si>
    <t xml:space="preserve">MUNICIPIO VIII </t>
  </si>
  <si>
    <t>NC</t>
  </si>
  <si>
    <t>POLIZIA MUNICIPALE GENOVA</t>
  </si>
  <si>
    <t>SCUOLA SPORT E POLITICHE GIOVANILI</t>
  </si>
  <si>
    <t>SERVIZIO CONSERVAZIONE BIBLIOTECA BERIO</t>
  </si>
  <si>
    <t>SETTORE BIBLIOTECHE</t>
  </si>
  <si>
    <t>SETTORE COORDINAMENTO PROCESSI ED INNOVAZIONE PER LO SVILUPPO DEI MUNICIPI</t>
  </si>
  <si>
    <t>SETTORE INTERVENTI COMPLESSI ED EDIFICI DI PREGIO</t>
  </si>
  <si>
    <t>SETTORE MUSEI</t>
  </si>
  <si>
    <t>SETTORE POLITICHE ATTIVE DEL LAVORO E BUONA OCCUPAZIONE</t>
  </si>
  <si>
    <t>SETTORE POLITICHE SOCIALI</t>
  </si>
  <si>
    <t>SETTORE PROGETTAZIONE E OPERE PUBBLICHE</t>
  </si>
  <si>
    <t>SETTORE PROMOZIONE CITTA' TURISMO E CITY BRANDING</t>
  </si>
  <si>
    <t>SETTORE RISTRUTTURAZIONI E RISANAMENTI</t>
  </si>
  <si>
    <t xml:space="preserve">STAZIONE UNICA APPALTANTE </t>
  </si>
  <si>
    <t>STRUTTURA DI STAFF PROGETTAZIONE</t>
  </si>
  <si>
    <t>U.O. AFFARI GENERALI</t>
  </si>
  <si>
    <t>U.O. GARE E CONTRATTI</t>
  </si>
  <si>
    <t>U.O. SERVIZI CIVICI</t>
  </si>
  <si>
    <t>U.O. SISTEMI INFORMATIVI</t>
  </si>
  <si>
    <t>Totale</t>
  </si>
  <si>
    <t>Numero totale procedure negoziate</t>
  </si>
  <si>
    <t>Importo totale procedure negoziate</t>
  </si>
  <si>
    <t>Numero totale appalti</t>
  </si>
  <si>
    <t>Importo Totale</t>
  </si>
  <si>
    <t>Percentuale numero procedure Negoziate sul totale delle procedure</t>
  </si>
  <si>
    <t>Percentuale importo procedure Negoziate sul totale delle procedure</t>
  </si>
  <si>
    <t xml:space="preserve">DIREZIONE PATRIMONIO DEMANIO E SPORT </t>
  </si>
  <si>
    <t>Centri di costo</t>
  </si>
  <si>
    <t>Affidamento diretto a società in house</t>
  </si>
  <si>
    <t>Affidamento diretto ex art. 5 legge 381/91</t>
  </si>
  <si>
    <t>Procedura negoziata derivante da avvisi con cui si indice una gara</t>
  </si>
  <si>
    <t>Procedura negoziata senza previa indizione di gara (art. 221 d.lgs. 163/2006)</t>
  </si>
  <si>
    <t>Procedura ristretta derivante da avvisi con cui si indice una gara</t>
  </si>
  <si>
    <t>Procedura negoziata senza previa indizione di gara (art 221 d.lgs. 163/2006)</t>
  </si>
  <si>
    <t>Affidamento diretto ex art. 5  legge 381/91</t>
  </si>
  <si>
    <t>SETTORE COORDINAMENTO PROCESSI - INNOVAZIONE PER LO SVILUPPO MUNICIPI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</si>
</sst>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€&quot;\ #,##0;\-&quot;€&quot;\ #,##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6">
    <xf numFmtId="0" fontId="0" fillId="0" borderId="0" xfId="0"/>
    <xf numFmtId="0" fontId="1" fillId="0" borderId="1" xfId="1" applyFont="1" applyFill="1" applyBorder="1" applyAlignment="1">
      <alignment wrapText="1"/>
    </xf>
    <xf numFmtId="0" fontId="2" fillId="0" borderId="1" xfId="1" applyBorder="1"/>
    <xf numFmtId="0" fontId="1" fillId="0" borderId="1" xfId="1" applyFont="1" applyFill="1" applyBorder="1" applyAlignment="1">
      <alignment horizontal="right" wrapText="1"/>
    </xf>
    <xf numFmtId="49" fontId="0" fillId="0" borderId="0" xfId="0" applyNumberFormat="1" applyAlignment="1">
      <alignment horizontal="center" textRotation="90" wrapText="1"/>
    </xf>
    <xf numFmtId="5" fontId="1" fillId="0" borderId="1" xfId="1" applyNumberFormat="1" applyFont="1" applyFill="1" applyBorder="1" applyAlignment="1">
      <alignment horizontal="right" wrapText="1"/>
    </xf>
    <xf numFmtId="0" fontId="1" fillId="0" borderId="1" xfId="2" applyFont="1" applyFill="1" applyBorder="1" applyAlignment="1">
      <alignment wrapText="1"/>
    </xf>
    <xf numFmtId="0" fontId="2" fillId="0" borderId="1" xfId="2" applyBorder="1"/>
    <xf numFmtId="0" fontId="1" fillId="0" borderId="1" xfId="2" applyFont="1" applyFill="1" applyBorder="1" applyAlignment="1">
      <alignment horizontal="right" wrapText="1"/>
    </xf>
    <xf numFmtId="5" fontId="1" fillId="0" borderId="1" xfId="2" applyNumberFormat="1" applyFont="1" applyFill="1" applyBorder="1" applyAlignment="1">
      <alignment horizontal="right" wrapText="1"/>
    </xf>
    <xf numFmtId="0" fontId="1" fillId="0" borderId="1" xfId="3" applyFont="1" applyFill="1" applyBorder="1" applyAlignment="1">
      <alignment wrapText="1"/>
    </xf>
    <xf numFmtId="0" fontId="2" fillId="0" borderId="1" xfId="3" applyBorder="1"/>
    <xf numFmtId="0" fontId="1" fillId="0" borderId="1" xfId="3" applyFont="1" applyFill="1" applyBorder="1" applyAlignment="1">
      <alignment horizontal="right" wrapText="1"/>
    </xf>
    <xf numFmtId="5" fontId="1" fillId="0" borderId="1" xfId="3" applyNumberFormat="1" applyFont="1" applyFill="1" applyBorder="1" applyAlignment="1">
      <alignment horizontal="right" wrapText="1"/>
    </xf>
    <xf numFmtId="0" fontId="1" fillId="0" borderId="1" xfId="4" applyFont="1" applyFill="1" applyBorder="1" applyAlignment="1">
      <alignment wrapText="1"/>
    </xf>
    <xf numFmtId="0" fontId="2" fillId="0" borderId="1" xfId="4" applyBorder="1"/>
    <xf numFmtId="0" fontId="1" fillId="0" borderId="1" xfId="4" applyFont="1" applyFill="1" applyBorder="1" applyAlignment="1">
      <alignment horizontal="right" wrapText="1"/>
    </xf>
    <xf numFmtId="5" fontId="1" fillId="0" borderId="1" xfId="4" applyNumberFormat="1" applyFont="1" applyFill="1" applyBorder="1" applyAlignment="1">
      <alignment horizontal="right" wrapText="1"/>
    </xf>
    <xf numFmtId="49" fontId="1" fillId="2" borderId="1" xfId="1" applyNumberFormat="1" applyFont="1" applyFill="1" applyBorder="1" applyAlignment="1">
      <alignment horizontal="center" textRotation="90" wrapText="1"/>
    </xf>
    <xf numFmtId="49" fontId="0" fillId="3" borderId="1" xfId="0" applyNumberFormat="1" applyFill="1" applyBorder="1" applyAlignment="1">
      <alignment horizontal="center" textRotation="90" wrapText="1"/>
    </xf>
    <xf numFmtId="0" fontId="1" fillId="3" borderId="1" xfId="1" applyFont="1" applyFill="1" applyBorder="1" applyAlignment="1">
      <alignment horizontal="right" wrapText="1"/>
    </xf>
    <xf numFmtId="0" fontId="0" fillId="3" borderId="1" xfId="0" applyFill="1" applyBorder="1"/>
    <xf numFmtId="5" fontId="1" fillId="3" borderId="1" xfId="1" applyNumberFormat="1" applyFont="1" applyFill="1" applyBorder="1" applyAlignment="1">
      <alignment horizontal="right" wrapText="1"/>
    </xf>
    <xf numFmtId="10" fontId="0" fillId="3" borderId="1" xfId="0" applyNumberFormat="1" applyFill="1" applyBorder="1"/>
    <xf numFmtId="49" fontId="1" fillId="2" borderId="1" xfId="2" applyNumberFormat="1" applyFont="1" applyFill="1" applyBorder="1" applyAlignment="1">
      <alignment horizontal="center" textRotation="90" wrapText="1"/>
    </xf>
    <xf numFmtId="5" fontId="1" fillId="3" borderId="1" xfId="2" applyNumberFormat="1" applyFont="1" applyFill="1" applyBorder="1" applyAlignment="1">
      <alignment horizontal="right" wrapText="1"/>
    </xf>
    <xf numFmtId="49" fontId="1" fillId="2" borderId="1" xfId="3" applyNumberFormat="1" applyFont="1" applyFill="1" applyBorder="1" applyAlignment="1">
      <alignment horizontal="center" textRotation="90" wrapText="1"/>
    </xf>
    <xf numFmtId="0" fontId="1" fillId="3" borderId="1" xfId="3" applyFont="1" applyFill="1" applyBorder="1" applyAlignment="1">
      <alignment horizontal="right" wrapText="1"/>
    </xf>
    <xf numFmtId="5" fontId="1" fillId="3" borderId="1" xfId="3" applyNumberFormat="1" applyFont="1" applyFill="1" applyBorder="1" applyAlignment="1">
      <alignment horizontal="right" wrapText="1"/>
    </xf>
    <xf numFmtId="49" fontId="1" fillId="2" borderId="1" xfId="4" applyNumberFormat="1" applyFont="1" applyFill="1" applyBorder="1" applyAlignment="1">
      <alignment horizontal="center" textRotation="90" wrapText="1"/>
    </xf>
    <xf numFmtId="0" fontId="1" fillId="3" borderId="1" xfId="4" applyFont="1" applyFill="1" applyBorder="1" applyAlignment="1">
      <alignment horizontal="right" wrapText="1"/>
    </xf>
    <xf numFmtId="5" fontId="1" fillId="3" borderId="1" xfId="4" applyNumberFormat="1" applyFont="1" applyFill="1" applyBorder="1" applyAlignment="1">
      <alignment horizontal="right" wrapText="1"/>
    </xf>
    <xf numFmtId="10" fontId="0" fillId="4" borderId="1" xfId="0" applyNumberFormat="1" applyFill="1" applyBorder="1"/>
    <xf numFmtId="0" fontId="1" fillId="3" borderId="2" xfId="2" applyFont="1" applyFill="1" applyBorder="1" applyAlignment="1">
      <alignment horizontal="right" wrapText="1"/>
    </xf>
    <xf numFmtId="0" fontId="0" fillId="3" borderId="2" xfId="0" applyFill="1" applyBorder="1"/>
    <xf numFmtId="0" fontId="0" fillId="0" borderId="0" xfId="0" applyBorder="1"/>
  </cellXfs>
  <cellStyles count="5">
    <cellStyle name="Normale" xfId="0" builtinId="0"/>
    <cellStyle name="Normale_Foglio1" xfId="1"/>
    <cellStyle name="Normale_Foglio2" xfId="2"/>
    <cellStyle name="Normale_Foglio3" xfId="3"/>
    <cellStyle name="Normale_Foglio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workbookViewId="0">
      <selection activeCell="AD58" sqref="AD58"/>
    </sheetView>
  </sheetViews>
  <sheetFormatPr defaultRowHeight="14.4" x14ac:dyDescent="0.3"/>
  <cols>
    <col min="1" max="1" width="30.109375" customWidth="1"/>
    <col min="18" max="18" width="26.5546875" customWidth="1"/>
    <col min="20" max="20" width="27.44140625" customWidth="1"/>
    <col min="21" max="21" width="17" customWidth="1"/>
    <col min="22" max="22" width="19.5546875" customWidth="1"/>
  </cols>
  <sheetData>
    <row r="1" spans="1:22" s="4" customFormat="1" ht="194.4" customHeight="1" x14ac:dyDescent="0.3">
      <c r="A1" s="18" t="s">
        <v>77</v>
      </c>
      <c r="B1" s="18" t="s">
        <v>78</v>
      </c>
      <c r="C1" s="18" t="s">
        <v>79</v>
      </c>
      <c r="D1" s="18" t="s">
        <v>0</v>
      </c>
      <c r="E1" s="18" t="s">
        <v>1</v>
      </c>
      <c r="F1" s="18" t="s">
        <v>2</v>
      </c>
      <c r="G1" s="18" t="s">
        <v>3</v>
      </c>
      <c r="H1" s="18" t="s">
        <v>4</v>
      </c>
      <c r="I1" s="18" t="s">
        <v>80</v>
      </c>
      <c r="J1" s="18" t="s">
        <v>5</v>
      </c>
      <c r="K1" s="18" t="s">
        <v>81</v>
      </c>
      <c r="L1" s="18" t="s">
        <v>6</v>
      </c>
      <c r="M1" s="18" t="s">
        <v>7</v>
      </c>
      <c r="N1" s="18" t="s">
        <v>82</v>
      </c>
      <c r="O1" s="18" t="s">
        <v>8</v>
      </c>
      <c r="P1" s="18" t="s">
        <v>9</v>
      </c>
      <c r="Q1" s="18" t="s">
        <v>70</v>
      </c>
      <c r="R1" s="18" t="s">
        <v>71</v>
      </c>
      <c r="S1" s="18" t="s">
        <v>72</v>
      </c>
      <c r="T1" s="18" t="s">
        <v>73</v>
      </c>
      <c r="U1" s="19" t="s">
        <v>74</v>
      </c>
      <c r="V1" s="19" t="s">
        <v>75</v>
      </c>
    </row>
    <row r="2" spans="1:22" x14ac:dyDescent="0.3">
      <c r="A2" s="1" t="s">
        <v>10</v>
      </c>
      <c r="B2" s="2"/>
      <c r="C2" s="2"/>
      <c r="D2" s="2"/>
      <c r="E2" s="2"/>
      <c r="F2" s="3">
        <v>1</v>
      </c>
      <c r="G2" s="2"/>
      <c r="H2" s="2"/>
      <c r="I2" s="2"/>
      <c r="J2" s="2"/>
      <c r="K2" s="2"/>
      <c r="L2" s="3">
        <v>3</v>
      </c>
      <c r="M2" s="2"/>
      <c r="N2" s="2"/>
      <c r="O2" s="2"/>
      <c r="P2" s="2"/>
      <c r="Q2" s="3">
        <v>4</v>
      </c>
      <c r="R2" s="5">
        <v>142950.75</v>
      </c>
      <c r="S2" s="3">
        <v>4</v>
      </c>
      <c r="T2" s="5">
        <v>142950.75</v>
      </c>
      <c r="U2" s="32">
        <f>Q2/S2</f>
        <v>1</v>
      </c>
      <c r="V2" s="32">
        <f>R2/T2</f>
        <v>1</v>
      </c>
    </row>
    <row r="3" spans="1:22" x14ac:dyDescent="0.3">
      <c r="A3" s="1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3">
        <v>4</v>
      </c>
      <c r="M3" s="2"/>
      <c r="N3" s="2"/>
      <c r="O3" s="2"/>
      <c r="P3" s="2"/>
      <c r="Q3" s="3">
        <v>4</v>
      </c>
      <c r="R3" s="5">
        <v>1177220.03</v>
      </c>
      <c r="S3" s="3">
        <v>4</v>
      </c>
      <c r="T3" s="5">
        <v>1177220.03</v>
      </c>
      <c r="U3" s="32">
        <f t="shared" ref="U3:U61" si="0">Q3/S3</f>
        <v>1</v>
      </c>
      <c r="V3" s="32">
        <f t="shared" ref="V3:V61" si="1">R3/T3</f>
        <v>1</v>
      </c>
    </row>
    <row r="4" spans="1:22" x14ac:dyDescent="0.3">
      <c r="A4" s="1" t="s">
        <v>12</v>
      </c>
      <c r="B4" s="3">
        <v>1</v>
      </c>
      <c r="C4" s="2"/>
      <c r="D4" s="3">
        <v>1</v>
      </c>
      <c r="E4" s="3">
        <v>184</v>
      </c>
      <c r="F4" s="3">
        <v>28</v>
      </c>
      <c r="G4" s="2"/>
      <c r="H4" s="3">
        <v>1</v>
      </c>
      <c r="I4" s="2"/>
      <c r="J4" s="2"/>
      <c r="K4" s="3">
        <v>1</v>
      </c>
      <c r="L4" s="2"/>
      <c r="M4" s="2"/>
      <c r="N4" s="2"/>
      <c r="O4" s="2"/>
      <c r="P4" s="2"/>
      <c r="Q4" s="3">
        <v>213</v>
      </c>
      <c r="R4" s="5">
        <v>5613649.4900000002</v>
      </c>
      <c r="S4" s="3">
        <v>216</v>
      </c>
      <c r="T4" s="5">
        <v>6139870.79</v>
      </c>
      <c r="U4" s="32">
        <f t="shared" si="0"/>
        <v>0.98611111111111116</v>
      </c>
      <c r="V4" s="32">
        <f t="shared" si="1"/>
        <v>0.91429440162534759</v>
      </c>
    </row>
    <row r="5" spans="1:22" ht="28.8" x14ac:dyDescent="0.3">
      <c r="A5" s="1" t="s">
        <v>13</v>
      </c>
      <c r="B5" s="2"/>
      <c r="C5" s="2"/>
      <c r="D5" s="3">
        <v>4</v>
      </c>
      <c r="E5" s="3">
        <v>1</v>
      </c>
      <c r="F5" s="3">
        <v>5</v>
      </c>
      <c r="G5" s="2"/>
      <c r="H5" s="3">
        <v>13</v>
      </c>
      <c r="I5" s="2"/>
      <c r="J5" s="2"/>
      <c r="K5" s="2"/>
      <c r="L5" s="3">
        <v>1</v>
      </c>
      <c r="M5" s="2"/>
      <c r="N5" s="2"/>
      <c r="O5" s="2"/>
      <c r="P5" s="2"/>
      <c r="Q5" s="3">
        <v>7</v>
      </c>
      <c r="R5" s="5">
        <v>1090032.4099999999</v>
      </c>
      <c r="S5" s="3">
        <v>24</v>
      </c>
      <c r="T5" s="5">
        <v>17579143.329999998</v>
      </c>
      <c r="U5" s="32">
        <f t="shared" si="0"/>
        <v>0.29166666666666669</v>
      </c>
      <c r="V5" s="32">
        <f t="shared" si="1"/>
        <v>6.2007140481060062E-2</v>
      </c>
    </row>
    <row r="6" spans="1:22" ht="28.8" x14ac:dyDescent="0.3">
      <c r="A6" s="1" t="s">
        <v>14</v>
      </c>
      <c r="B6" s="2"/>
      <c r="C6" s="3">
        <v>1</v>
      </c>
      <c r="D6" s="2"/>
      <c r="E6" s="3">
        <v>12</v>
      </c>
      <c r="F6" s="3">
        <v>1</v>
      </c>
      <c r="G6" s="2"/>
      <c r="H6" s="3">
        <v>3</v>
      </c>
      <c r="I6" s="2"/>
      <c r="J6" s="2"/>
      <c r="K6" s="2"/>
      <c r="L6" s="2"/>
      <c r="M6" s="3">
        <v>1</v>
      </c>
      <c r="N6" s="2"/>
      <c r="O6" s="2"/>
      <c r="P6" s="2"/>
      <c r="Q6" s="3">
        <v>14</v>
      </c>
      <c r="R6" s="5">
        <v>257247.94</v>
      </c>
      <c r="S6" s="3">
        <v>18</v>
      </c>
      <c r="T6" s="5">
        <v>2696058.69</v>
      </c>
      <c r="U6" s="32">
        <f t="shared" si="0"/>
        <v>0.77777777777777779</v>
      </c>
      <c r="V6" s="32">
        <f t="shared" si="1"/>
        <v>9.5416298226059765E-2</v>
      </c>
    </row>
    <row r="7" spans="1:22" x14ac:dyDescent="0.3">
      <c r="A7" s="1" t="s">
        <v>15</v>
      </c>
      <c r="B7" s="2"/>
      <c r="C7" s="2"/>
      <c r="D7" s="2"/>
      <c r="E7" s="2"/>
      <c r="F7" s="3">
        <v>1</v>
      </c>
      <c r="G7" s="2"/>
      <c r="H7" s="2"/>
      <c r="I7" s="2"/>
      <c r="J7" s="2"/>
      <c r="K7" s="2"/>
      <c r="L7" s="2"/>
      <c r="M7" s="2"/>
      <c r="N7" s="2"/>
      <c r="O7" s="2"/>
      <c r="P7" s="2"/>
      <c r="Q7" s="3">
        <v>1</v>
      </c>
      <c r="R7" s="5">
        <v>83333.33</v>
      </c>
      <c r="S7" s="3">
        <v>1</v>
      </c>
      <c r="T7" s="5">
        <v>83333.33</v>
      </c>
      <c r="U7" s="32">
        <f t="shared" si="0"/>
        <v>1</v>
      </c>
      <c r="V7" s="32">
        <f t="shared" si="1"/>
        <v>1</v>
      </c>
    </row>
    <row r="8" spans="1:22" ht="28.8" x14ac:dyDescent="0.3">
      <c r="A8" s="1" t="s">
        <v>16</v>
      </c>
      <c r="B8" s="2"/>
      <c r="C8" s="2"/>
      <c r="D8" s="2"/>
      <c r="E8" s="2"/>
      <c r="F8" s="2"/>
      <c r="G8" s="2"/>
      <c r="H8" s="2"/>
      <c r="I8" s="2"/>
      <c r="J8" s="2"/>
      <c r="K8" s="2"/>
      <c r="L8" s="3">
        <v>1</v>
      </c>
      <c r="M8" s="2"/>
      <c r="N8" s="2"/>
      <c r="O8" s="2"/>
      <c r="P8" s="2"/>
      <c r="Q8" s="3">
        <v>1</v>
      </c>
      <c r="R8" s="5">
        <v>106557.38</v>
      </c>
      <c r="S8" s="3">
        <v>1</v>
      </c>
      <c r="T8" s="5">
        <v>106557.38</v>
      </c>
      <c r="U8" s="32">
        <f t="shared" si="0"/>
        <v>1</v>
      </c>
      <c r="V8" s="32">
        <f t="shared" si="1"/>
        <v>1</v>
      </c>
    </row>
    <row r="9" spans="1:22" ht="28.8" x14ac:dyDescent="0.3">
      <c r="A9" s="1" t="s">
        <v>17</v>
      </c>
      <c r="B9" s="2"/>
      <c r="C9" s="2"/>
      <c r="D9" s="3">
        <v>5</v>
      </c>
      <c r="E9" s="3">
        <v>2</v>
      </c>
      <c r="F9" s="2"/>
      <c r="G9" s="2"/>
      <c r="H9" s="3">
        <v>5</v>
      </c>
      <c r="I9" s="2"/>
      <c r="J9" s="2"/>
      <c r="K9" s="2"/>
      <c r="L9" s="2"/>
      <c r="M9" s="2"/>
      <c r="N9" s="2"/>
      <c r="O9" s="3">
        <v>1</v>
      </c>
      <c r="P9" s="2"/>
      <c r="Q9" s="3">
        <v>2</v>
      </c>
      <c r="R9" s="5">
        <v>26568</v>
      </c>
      <c r="S9" s="3">
        <v>13</v>
      </c>
      <c r="T9" s="5">
        <v>130548325.62</v>
      </c>
      <c r="U9" s="32">
        <f t="shared" si="0"/>
        <v>0.15384615384615385</v>
      </c>
      <c r="V9" s="32">
        <f t="shared" si="1"/>
        <v>2.0351084453839815E-4</v>
      </c>
    </row>
    <row r="10" spans="1:22" ht="43.2" x14ac:dyDescent="0.3">
      <c r="A10" s="1" t="s">
        <v>18</v>
      </c>
      <c r="B10" s="2"/>
      <c r="C10" s="2"/>
      <c r="D10" s="3">
        <v>3</v>
      </c>
      <c r="E10" s="2"/>
      <c r="F10" s="2"/>
      <c r="G10" s="2"/>
      <c r="H10" s="3">
        <v>8</v>
      </c>
      <c r="I10" s="3">
        <v>3</v>
      </c>
      <c r="J10" s="2"/>
      <c r="K10" s="2"/>
      <c r="L10" s="2"/>
      <c r="M10" s="2"/>
      <c r="N10" s="2"/>
      <c r="O10" s="2"/>
      <c r="P10" s="2"/>
      <c r="Q10" s="3">
        <v>3</v>
      </c>
      <c r="R10" s="5">
        <v>522029.73</v>
      </c>
      <c r="S10" s="3">
        <v>14</v>
      </c>
      <c r="T10" s="5">
        <v>2819253.11</v>
      </c>
      <c r="U10" s="32">
        <f t="shared" si="0"/>
        <v>0.21428571428571427</v>
      </c>
      <c r="V10" s="32">
        <f t="shared" si="1"/>
        <v>0.18516596759203363</v>
      </c>
    </row>
    <row r="11" spans="1:22" ht="43.2" x14ac:dyDescent="0.3">
      <c r="A11" s="1" t="s">
        <v>19</v>
      </c>
      <c r="B11" s="2"/>
      <c r="C11" s="2"/>
      <c r="D11" s="2"/>
      <c r="E11" s="3">
        <v>1</v>
      </c>
      <c r="F11" s="2"/>
      <c r="G11" s="2"/>
      <c r="H11" s="3">
        <v>3</v>
      </c>
      <c r="I11" s="2"/>
      <c r="J11" s="2"/>
      <c r="K11" s="3">
        <v>1</v>
      </c>
      <c r="L11" s="3">
        <v>3</v>
      </c>
      <c r="M11" s="2"/>
      <c r="N11" s="2"/>
      <c r="O11" s="2"/>
      <c r="P11" s="2"/>
      <c r="Q11" s="3">
        <v>5</v>
      </c>
      <c r="R11" s="5">
        <v>350167</v>
      </c>
      <c r="S11" s="3">
        <v>8</v>
      </c>
      <c r="T11" s="5">
        <v>2727953.94</v>
      </c>
      <c r="U11" s="32">
        <f t="shared" si="0"/>
        <v>0.625</v>
      </c>
      <c r="V11" s="32">
        <f t="shared" si="1"/>
        <v>0.12836250453700843</v>
      </c>
    </row>
    <row r="12" spans="1:22" ht="28.8" x14ac:dyDescent="0.3">
      <c r="A12" s="1" t="s">
        <v>20</v>
      </c>
      <c r="B12" s="2"/>
      <c r="C12" s="2"/>
      <c r="D12" s="2"/>
      <c r="E12" s="3">
        <v>126</v>
      </c>
      <c r="F12" s="3">
        <v>5</v>
      </c>
      <c r="G12" s="2"/>
      <c r="H12" s="3">
        <v>27</v>
      </c>
      <c r="I12" s="2"/>
      <c r="J12" s="2"/>
      <c r="K12" s="3">
        <v>1</v>
      </c>
      <c r="L12" s="3">
        <v>45</v>
      </c>
      <c r="M12" s="3">
        <v>2</v>
      </c>
      <c r="N12" s="2"/>
      <c r="O12" s="2"/>
      <c r="P12" s="2"/>
      <c r="Q12" s="3">
        <v>177</v>
      </c>
      <c r="R12" s="5">
        <v>35248810.880000003</v>
      </c>
      <c r="S12" s="3">
        <v>206</v>
      </c>
      <c r="T12" s="5">
        <v>99055572.510000005</v>
      </c>
      <c r="U12" s="32">
        <f t="shared" si="0"/>
        <v>0.85922330097087374</v>
      </c>
      <c r="V12" s="32">
        <f t="shared" si="1"/>
        <v>0.35584884309705556</v>
      </c>
    </row>
    <row r="13" spans="1:22" x14ac:dyDescent="0.3">
      <c r="A13" s="1" t="s">
        <v>21</v>
      </c>
      <c r="B13" s="2"/>
      <c r="C13" s="2"/>
      <c r="D13" s="2"/>
      <c r="E13" s="3">
        <v>9</v>
      </c>
      <c r="F13" s="3">
        <v>1</v>
      </c>
      <c r="G13" s="2"/>
      <c r="H13" s="3">
        <v>7</v>
      </c>
      <c r="I13" s="2"/>
      <c r="J13" s="2"/>
      <c r="K13" s="2"/>
      <c r="L13" s="3">
        <v>5</v>
      </c>
      <c r="M13" s="2"/>
      <c r="N13" s="2"/>
      <c r="O13" s="2"/>
      <c r="P13" s="2"/>
      <c r="Q13" s="3">
        <v>15</v>
      </c>
      <c r="R13" s="5">
        <v>900655.73</v>
      </c>
      <c r="S13" s="3">
        <v>22</v>
      </c>
      <c r="T13" s="5">
        <v>6549520.6900000004</v>
      </c>
      <c r="U13" s="32">
        <f t="shared" si="0"/>
        <v>0.68181818181818177</v>
      </c>
      <c r="V13" s="32">
        <f t="shared" si="1"/>
        <v>0.13751475453389245</v>
      </c>
    </row>
    <row r="14" spans="1:22" ht="28.8" x14ac:dyDescent="0.3">
      <c r="A14" s="1" t="s">
        <v>22</v>
      </c>
      <c r="B14" s="2"/>
      <c r="C14" s="2"/>
      <c r="D14" s="2"/>
      <c r="E14" s="3">
        <v>21</v>
      </c>
      <c r="F14" s="3">
        <v>1</v>
      </c>
      <c r="G14" s="2"/>
      <c r="H14" s="3">
        <v>27</v>
      </c>
      <c r="I14" s="2"/>
      <c r="J14" s="2"/>
      <c r="K14" s="3">
        <v>1</v>
      </c>
      <c r="L14" s="3">
        <v>31</v>
      </c>
      <c r="M14" s="2"/>
      <c r="N14" s="2"/>
      <c r="O14" s="2"/>
      <c r="P14" s="2"/>
      <c r="Q14" s="3">
        <v>54</v>
      </c>
      <c r="R14" s="5">
        <v>10810548.17</v>
      </c>
      <c r="S14" s="3">
        <v>81</v>
      </c>
      <c r="T14" s="5">
        <v>42005673.810000002</v>
      </c>
      <c r="U14" s="32">
        <f t="shared" si="0"/>
        <v>0.66666666666666663</v>
      </c>
      <c r="V14" s="32">
        <f t="shared" si="1"/>
        <v>0.25735923720443704</v>
      </c>
    </row>
    <row r="15" spans="1:22" ht="28.8" x14ac:dyDescent="0.3">
      <c r="A15" s="1" t="s">
        <v>23</v>
      </c>
      <c r="B15" s="2"/>
      <c r="C15" s="2"/>
      <c r="D15" s="3">
        <v>6</v>
      </c>
      <c r="E15" s="3">
        <v>9</v>
      </c>
      <c r="F15" s="3">
        <v>6</v>
      </c>
      <c r="G15" s="2"/>
      <c r="H15" s="3">
        <v>3</v>
      </c>
      <c r="I15" s="2"/>
      <c r="J15" s="2"/>
      <c r="K15" s="2"/>
      <c r="L15" s="3">
        <v>5</v>
      </c>
      <c r="M15" s="3">
        <v>1</v>
      </c>
      <c r="N15" s="2"/>
      <c r="O15" s="2"/>
      <c r="P15" s="2"/>
      <c r="Q15" s="3">
        <v>20</v>
      </c>
      <c r="R15" s="5">
        <v>1181359.75</v>
      </c>
      <c r="S15" s="3">
        <v>30</v>
      </c>
      <c r="T15" s="5">
        <v>20539211.289999999</v>
      </c>
      <c r="U15" s="32">
        <f t="shared" si="0"/>
        <v>0.66666666666666663</v>
      </c>
      <c r="V15" s="32">
        <f t="shared" si="1"/>
        <v>5.7517288922149259E-2</v>
      </c>
    </row>
    <row r="16" spans="1:22" ht="28.8" x14ac:dyDescent="0.3">
      <c r="A16" s="1" t="s">
        <v>24</v>
      </c>
      <c r="B16" s="3">
        <v>1</v>
      </c>
      <c r="C16" s="2"/>
      <c r="D16" s="3">
        <v>3</v>
      </c>
      <c r="E16" s="3">
        <v>94</v>
      </c>
      <c r="F16" s="3">
        <v>13</v>
      </c>
      <c r="G16" s="2"/>
      <c r="H16" s="3">
        <v>5</v>
      </c>
      <c r="I16" s="3">
        <v>1</v>
      </c>
      <c r="J16" s="3">
        <v>1</v>
      </c>
      <c r="K16" s="3">
        <v>6</v>
      </c>
      <c r="L16" s="3">
        <v>1</v>
      </c>
      <c r="M16" s="2"/>
      <c r="N16" s="3">
        <v>1</v>
      </c>
      <c r="O16" s="2"/>
      <c r="P16" s="2"/>
      <c r="Q16" s="3">
        <v>115</v>
      </c>
      <c r="R16" s="5">
        <v>2279048.02</v>
      </c>
      <c r="S16" s="3">
        <v>126</v>
      </c>
      <c r="T16" s="5">
        <v>8583460.8200000003</v>
      </c>
      <c r="U16" s="32">
        <f t="shared" si="0"/>
        <v>0.91269841269841268</v>
      </c>
      <c r="V16" s="32">
        <f t="shared" si="1"/>
        <v>0.26551621400655501</v>
      </c>
    </row>
    <row r="17" spans="1:22" x14ac:dyDescent="0.3">
      <c r="A17" s="1" t="s">
        <v>25</v>
      </c>
      <c r="B17" s="2"/>
      <c r="C17" s="2"/>
      <c r="D17" s="2"/>
      <c r="E17" s="3">
        <v>9</v>
      </c>
      <c r="F17" s="3">
        <v>28</v>
      </c>
      <c r="G17" s="2"/>
      <c r="H17" s="3">
        <v>22</v>
      </c>
      <c r="I17" s="2"/>
      <c r="J17" s="2"/>
      <c r="K17" s="2"/>
      <c r="L17" s="3">
        <v>31</v>
      </c>
      <c r="M17" s="2"/>
      <c r="N17" s="2"/>
      <c r="O17" s="2"/>
      <c r="P17" s="2"/>
      <c r="Q17" s="3">
        <v>68</v>
      </c>
      <c r="R17" s="5">
        <v>3836283.48</v>
      </c>
      <c r="S17" s="3">
        <v>90</v>
      </c>
      <c r="T17" s="5">
        <v>25294930.489999998</v>
      </c>
      <c r="U17" s="32">
        <f t="shared" si="0"/>
        <v>0.75555555555555554</v>
      </c>
      <c r="V17" s="32">
        <f t="shared" si="1"/>
        <v>0.15166214754045762</v>
      </c>
    </row>
    <row r="18" spans="1:22" ht="28.8" x14ac:dyDescent="0.3">
      <c r="A18" s="1" t="s">
        <v>26</v>
      </c>
      <c r="B18" s="2"/>
      <c r="C18" s="2"/>
      <c r="D18" s="2"/>
      <c r="E18" s="3">
        <v>2</v>
      </c>
      <c r="F18" s="3">
        <v>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3">
        <v>3</v>
      </c>
      <c r="R18" s="5">
        <v>117815.39</v>
      </c>
      <c r="S18" s="3">
        <v>3</v>
      </c>
      <c r="T18" s="5">
        <v>117815.39</v>
      </c>
      <c r="U18" s="32">
        <f t="shared" si="0"/>
        <v>1</v>
      </c>
      <c r="V18" s="32">
        <f t="shared" si="1"/>
        <v>1</v>
      </c>
    </row>
    <row r="19" spans="1:22" ht="43.2" x14ac:dyDescent="0.3">
      <c r="A19" s="1" t="s">
        <v>27</v>
      </c>
      <c r="B19" s="2"/>
      <c r="C19" s="2"/>
      <c r="D19" s="2"/>
      <c r="E19" s="3">
        <v>1</v>
      </c>
      <c r="F19" s="3">
        <v>2</v>
      </c>
      <c r="G19" s="2"/>
      <c r="H19" s="2"/>
      <c r="I19" s="2"/>
      <c r="J19" s="2"/>
      <c r="K19" s="2"/>
      <c r="L19" s="3">
        <v>3</v>
      </c>
      <c r="M19" s="2"/>
      <c r="N19" s="2"/>
      <c r="O19" s="2"/>
      <c r="P19" s="2"/>
      <c r="Q19" s="3">
        <v>6</v>
      </c>
      <c r="R19" s="5">
        <v>701653.15</v>
      </c>
      <c r="S19" s="3">
        <v>6</v>
      </c>
      <c r="T19" s="5">
        <v>701653.15</v>
      </c>
      <c r="U19" s="32">
        <f t="shared" si="0"/>
        <v>1</v>
      </c>
      <c r="V19" s="32">
        <f t="shared" si="1"/>
        <v>1</v>
      </c>
    </row>
    <row r="20" spans="1:22" ht="28.8" x14ac:dyDescent="0.3">
      <c r="A20" s="1" t="s">
        <v>28</v>
      </c>
      <c r="B20" s="2"/>
      <c r="C20" s="2"/>
      <c r="D20" s="2"/>
      <c r="E20" s="2"/>
      <c r="F20" s="2"/>
      <c r="G20" s="2"/>
      <c r="H20" s="3">
        <v>3</v>
      </c>
      <c r="I20" s="2"/>
      <c r="J20" s="2"/>
      <c r="K20" s="2"/>
      <c r="L20" s="2"/>
      <c r="M20" s="2"/>
      <c r="N20" s="2"/>
      <c r="O20" s="2"/>
      <c r="P20" s="2"/>
      <c r="Q20" s="2"/>
      <c r="R20" s="5"/>
      <c r="S20" s="3">
        <v>3</v>
      </c>
      <c r="T20" s="5">
        <v>6170663.8799999999</v>
      </c>
      <c r="U20" s="32">
        <f t="shared" si="0"/>
        <v>0</v>
      </c>
      <c r="V20" s="32">
        <f t="shared" si="1"/>
        <v>0</v>
      </c>
    </row>
    <row r="21" spans="1:22" ht="28.8" x14ac:dyDescent="0.3">
      <c r="A21" s="1" t="s">
        <v>29</v>
      </c>
      <c r="B21" s="2"/>
      <c r="C21" s="2"/>
      <c r="D21" s="2"/>
      <c r="E21" s="2"/>
      <c r="F21" s="3">
        <v>1</v>
      </c>
      <c r="G21" s="2"/>
      <c r="H21" s="3">
        <v>1</v>
      </c>
      <c r="I21" s="2"/>
      <c r="J21" s="2"/>
      <c r="K21" s="2"/>
      <c r="L21" s="2"/>
      <c r="M21" s="2"/>
      <c r="N21" s="2"/>
      <c r="O21" s="2"/>
      <c r="P21" s="2"/>
      <c r="Q21" s="3">
        <v>1</v>
      </c>
      <c r="R21" s="5">
        <v>3140.4</v>
      </c>
      <c r="S21" s="3">
        <v>2</v>
      </c>
      <c r="T21" s="5">
        <v>73140.399999999994</v>
      </c>
      <c r="U21" s="32">
        <f t="shared" si="0"/>
        <v>0.5</v>
      </c>
      <c r="V21" s="32">
        <f t="shared" si="1"/>
        <v>4.2936598651360951E-2</v>
      </c>
    </row>
    <row r="22" spans="1:22" ht="28.8" x14ac:dyDescent="0.3">
      <c r="A22" s="1" t="s">
        <v>30</v>
      </c>
      <c r="B22" s="2"/>
      <c r="C22" s="2"/>
      <c r="D22" s="2"/>
      <c r="E22" s="3">
        <v>2</v>
      </c>
      <c r="F22" s="2"/>
      <c r="G22" s="2"/>
      <c r="H22" s="3">
        <v>9</v>
      </c>
      <c r="I22" s="2"/>
      <c r="J22" s="2"/>
      <c r="K22" s="2"/>
      <c r="L22" s="3">
        <v>8</v>
      </c>
      <c r="M22" s="3">
        <v>1</v>
      </c>
      <c r="N22" s="2"/>
      <c r="O22" s="2"/>
      <c r="P22" s="2"/>
      <c r="Q22" s="3">
        <v>10</v>
      </c>
      <c r="R22" s="5">
        <v>1690005.17</v>
      </c>
      <c r="S22" s="3">
        <v>20</v>
      </c>
      <c r="T22" s="5">
        <v>32021916.719999999</v>
      </c>
      <c r="U22" s="32">
        <f t="shared" si="0"/>
        <v>0.5</v>
      </c>
      <c r="V22" s="32">
        <f t="shared" si="1"/>
        <v>5.277651505927719E-2</v>
      </c>
    </row>
    <row r="23" spans="1:22" x14ac:dyDescent="0.3">
      <c r="A23" s="1" t="s">
        <v>31</v>
      </c>
      <c r="B23" s="2"/>
      <c r="C23" s="2"/>
      <c r="D23" s="2"/>
      <c r="E23" s="2"/>
      <c r="F23" s="3">
        <v>4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3">
        <v>4</v>
      </c>
      <c r="R23" s="5">
        <v>78583.33</v>
      </c>
      <c r="S23" s="3">
        <v>4</v>
      </c>
      <c r="T23" s="5">
        <v>78583.33</v>
      </c>
      <c r="U23" s="32">
        <f t="shared" si="0"/>
        <v>1</v>
      </c>
      <c r="V23" s="32">
        <f t="shared" si="1"/>
        <v>1</v>
      </c>
    </row>
    <row r="24" spans="1:22" ht="28.8" x14ac:dyDescent="0.3">
      <c r="A24" s="1" t="s">
        <v>32</v>
      </c>
      <c r="B24" s="2"/>
      <c r="C24" s="2"/>
      <c r="D24" s="2"/>
      <c r="E24" s="2"/>
      <c r="F24" s="2"/>
      <c r="G24" s="2"/>
      <c r="H24" s="3">
        <v>4</v>
      </c>
      <c r="I24" s="2"/>
      <c r="J24" s="2"/>
      <c r="K24" s="2"/>
      <c r="L24" s="2"/>
      <c r="M24" s="2"/>
      <c r="N24" s="2"/>
      <c r="O24" s="2"/>
      <c r="P24" s="2"/>
      <c r="Q24" s="2"/>
      <c r="R24" s="5"/>
      <c r="S24" s="3">
        <v>4</v>
      </c>
      <c r="T24" s="5">
        <v>13561810.52</v>
      </c>
      <c r="U24" s="32">
        <f t="shared" si="0"/>
        <v>0</v>
      </c>
      <c r="V24" s="32">
        <f t="shared" si="1"/>
        <v>0</v>
      </c>
    </row>
    <row r="25" spans="1:22" ht="28.8" x14ac:dyDescent="0.3">
      <c r="A25" s="1" t="s">
        <v>33</v>
      </c>
      <c r="B25" s="2"/>
      <c r="C25" s="2"/>
      <c r="D25" s="2"/>
      <c r="E25" s="3">
        <v>18</v>
      </c>
      <c r="F25" s="3">
        <v>21</v>
      </c>
      <c r="G25" s="2"/>
      <c r="H25" s="2"/>
      <c r="I25" s="3">
        <v>1</v>
      </c>
      <c r="J25" s="2"/>
      <c r="K25" s="2"/>
      <c r="L25" s="2"/>
      <c r="M25" s="2"/>
      <c r="N25" s="3">
        <v>3</v>
      </c>
      <c r="O25" s="3">
        <v>1</v>
      </c>
      <c r="P25" s="2"/>
      <c r="Q25" s="3">
        <v>40</v>
      </c>
      <c r="R25" s="5">
        <v>2203897.19</v>
      </c>
      <c r="S25" s="3">
        <v>44</v>
      </c>
      <c r="T25" s="5">
        <v>2501310.9300000002</v>
      </c>
      <c r="U25" s="32">
        <f t="shared" si="0"/>
        <v>0.90909090909090906</v>
      </c>
      <c r="V25" s="32">
        <f t="shared" si="1"/>
        <v>0.88109685348074651</v>
      </c>
    </row>
    <row r="26" spans="1:22" ht="28.8" x14ac:dyDescent="0.3">
      <c r="A26" s="1" t="s">
        <v>34</v>
      </c>
      <c r="B26" s="2"/>
      <c r="C26" s="2"/>
      <c r="D26" s="2"/>
      <c r="E26" s="2"/>
      <c r="F26" s="3">
        <v>1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3">
        <v>1</v>
      </c>
      <c r="R26" s="5">
        <v>123200</v>
      </c>
      <c r="S26" s="3">
        <v>1</v>
      </c>
      <c r="T26" s="5">
        <v>123200</v>
      </c>
      <c r="U26" s="32">
        <f t="shared" si="0"/>
        <v>1</v>
      </c>
      <c r="V26" s="32">
        <f t="shared" si="1"/>
        <v>1</v>
      </c>
    </row>
    <row r="27" spans="1:22" ht="28.8" x14ac:dyDescent="0.3">
      <c r="A27" s="1" t="s">
        <v>35</v>
      </c>
      <c r="B27" s="2"/>
      <c r="C27" s="2"/>
      <c r="D27" s="2"/>
      <c r="E27" s="2"/>
      <c r="F27" s="2"/>
      <c r="G27" s="2"/>
      <c r="H27" s="3">
        <v>5</v>
      </c>
      <c r="I27" s="2"/>
      <c r="J27" s="2"/>
      <c r="K27" s="2"/>
      <c r="L27" s="2"/>
      <c r="M27" s="2"/>
      <c r="N27" s="2"/>
      <c r="O27" s="2"/>
      <c r="P27" s="2"/>
      <c r="Q27" s="2"/>
      <c r="R27" s="5"/>
      <c r="S27" s="3">
        <v>5</v>
      </c>
      <c r="T27" s="5">
        <v>11060000</v>
      </c>
      <c r="U27" s="32">
        <f t="shared" si="0"/>
        <v>0</v>
      </c>
      <c r="V27" s="32">
        <f t="shared" si="1"/>
        <v>0</v>
      </c>
    </row>
    <row r="28" spans="1:22" ht="28.8" x14ac:dyDescent="0.3">
      <c r="A28" s="1" t="s">
        <v>36</v>
      </c>
      <c r="B28" s="2"/>
      <c r="C28" s="2"/>
      <c r="D28" s="2"/>
      <c r="E28" s="3">
        <v>1</v>
      </c>
      <c r="F28" s="2"/>
      <c r="G28" s="2"/>
      <c r="H28" s="2"/>
      <c r="I28" s="2"/>
      <c r="J28" s="2"/>
      <c r="K28" s="3">
        <v>1</v>
      </c>
      <c r="L28" s="3">
        <v>3</v>
      </c>
      <c r="M28" s="2"/>
      <c r="N28" s="2"/>
      <c r="O28" s="2"/>
      <c r="P28" s="2"/>
      <c r="Q28" s="3">
        <v>5</v>
      </c>
      <c r="R28" s="5">
        <v>339989.16</v>
      </c>
      <c r="S28" s="3">
        <v>5</v>
      </c>
      <c r="T28" s="5">
        <v>339989.16</v>
      </c>
      <c r="U28" s="32">
        <f t="shared" si="0"/>
        <v>1</v>
      </c>
      <c r="V28" s="32">
        <f t="shared" si="1"/>
        <v>1</v>
      </c>
    </row>
    <row r="29" spans="1:22" ht="28.8" x14ac:dyDescent="0.3">
      <c r="A29" s="1" t="s">
        <v>37</v>
      </c>
      <c r="B29" s="2"/>
      <c r="C29" s="2"/>
      <c r="D29" s="2"/>
      <c r="E29" s="3">
        <v>22</v>
      </c>
      <c r="F29" s="3">
        <v>1</v>
      </c>
      <c r="G29" s="2"/>
      <c r="H29" s="3">
        <v>1</v>
      </c>
      <c r="I29" s="3">
        <v>1</v>
      </c>
      <c r="J29" s="2"/>
      <c r="K29" s="2"/>
      <c r="L29" s="3">
        <v>1</v>
      </c>
      <c r="M29" s="2"/>
      <c r="N29" s="2"/>
      <c r="O29" s="2"/>
      <c r="P29" s="2"/>
      <c r="Q29" s="3">
        <v>25</v>
      </c>
      <c r="R29" s="5">
        <v>209373.53</v>
      </c>
      <c r="S29" s="3">
        <v>26</v>
      </c>
      <c r="T29" s="5">
        <v>284062.33</v>
      </c>
      <c r="U29" s="32">
        <f t="shared" si="0"/>
        <v>0.96153846153846156</v>
      </c>
      <c r="V29" s="32">
        <f t="shared" si="1"/>
        <v>0.73706897355942969</v>
      </c>
    </row>
    <row r="30" spans="1:22" ht="28.8" x14ac:dyDescent="0.3">
      <c r="A30" s="1" t="s">
        <v>38</v>
      </c>
      <c r="B30" s="2"/>
      <c r="C30" s="2"/>
      <c r="D30" s="3">
        <v>1</v>
      </c>
      <c r="E30" s="3">
        <v>4</v>
      </c>
      <c r="F30" s="3">
        <v>3</v>
      </c>
      <c r="G30" s="2"/>
      <c r="H30" s="2"/>
      <c r="I30" s="2"/>
      <c r="J30" s="2"/>
      <c r="K30" s="2"/>
      <c r="L30" s="3">
        <v>5</v>
      </c>
      <c r="M30" s="2"/>
      <c r="N30" s="2"/>
      <c r="O30" s="2"/>
      <c r="P30" s="2"/>
      <c r="Q30" s="3">
        <v>12</v>
      </c>
      <c r="R30" s="5">
        <v>614825.52</v>
      </c>
      <c r="S30" s="3">
        <v>13</v>
      </c>
      <c r="T30" s="5">
        <v>682022.16</v>
      </c>
      <c r="U30" s="32">
        <f t="shared" si="0"/>
        <v>0.92307692307692313</v>
      </c>
      <c r="V30" s="32">
        <f t="shared" si="1"/>
        <v>0.90147440370559218</v>
      </c>
    </row>
    <row r="31" spans="1:22" x14ac:dyDescent="0.3">
      <c r="A31" s="1" t="s">
        <v>39</v>
      </c>
      <c r="B31" s="2"/>
      <c r="C31" s="3">
        <v>1</v>
      </c>
      <c r="D31" s="3">
        <v>13</v>
      </c>
      <c r="E31" s="3">
        <v>28</v>
      </c>
      <c r="F31" s="3">
        <v>3</v>
      </c>
      <c r="G31" s="2"/>
      <c r="H31" s="3">
        <v>1</v>
      </c>
      <c r="I31" s="2"/>
      <c r="J31" s="3">
        <v>1</v>
      </c>
      <c r="K31" s="3">
        <v>1</v>
      </c>
      <c r="L31" s="3">
        <v>5</v>
      </c>
      <c r="M31" s="2"/>
      <c r="N31" s="2"/>
      <c r="O31" s="2"/>
      <c r="P31" s="2"/>
      <c r="Q31" s="3">
        <v>38</v>
      </c>
      <c r="R31" s="5">
        <v>385796.39</v>
      </c>
      <c r="S31" s="3">
        <v>53</v>
      </c>
      <c r="T31" s="5">
        <v>1157297.77</v>
      </c>
      <c r="U31" s="32">
        <f t="shared" si="0"/>
        <v>0.71698113207547165</v>
      </c>
      <c r="V31" s="32">
        <f t="shared" si="1"/>
        <v>0.33335965902707998</v>
      </c>
    </row>
    <row r="32" spans="1:22" x14ac:dyDescent="0.3">
      <c r="A32" s="1" t="s">
        <v>40</v>
      </c>
      <c r="B32" s="2"/>
      <c r="C32" s="2"/>
      <c r="D32" s="2"/>
      <c r="E32" s="3">
        <v>1</v>
      </c>
      <c r="F32" s="3">
        <v>4</v>
      </c>
      <c r="G32" s="2"/>
      <c r="H32" s="2"/>
      <c r="I32" s="2"/>
      <c r="J32" s="2"/>
      <c r="K32" s="2"/>
      <c r="L32" s="3">
        <v>4</v>
      </c>
      <c r="M32" s="2"/>
      <c r="N32" s="2"/>
      <c r="O32" s="2"/>
      <c r="P32" s="2"/>
      <c r="Q32" s="3">
        <v>9</v>
      </c>
      <c r="R32" s="5">
        <v>463656.67</v>
      </c>
      <c r="S32" s="3">
        <v>9</v>
      </c>
      <c r="T32" s="5">
        <v>463656.67</v>
      </c>
      <c r="U32" s="32">
        <f t="shared" si="0"/>
        <v>1</v>
      </c>
      <c r="V32" s="32">
        <f t="shared" si="1"/>
        <v>1</v>
      </c>
    </row>
    <row r="33" spans="1:22" ht="28.8" x14ac:dyDescent="0.3">
      <c r="A33" s="1" t="s">
        <v>41</v>
      </c>
      <c r="B33" s="2"/>
      <c r="C33" s="2"/>
      <c r="D33" s="3">
        <v>18</v>
      </c>
      <c r="E33" s="3">
        <v>2</v>
      </c>
      <c r="F33" s="3">
        <v>4</v>
      </c>
      <c r="G33" s="2"/>
      <c r="H33" s="3">
        <v>18</v>
      </c>
      <c r="I33" s="2"/>
      <c r="J33" s="3">
        <v>1</v>
      </c>
      <c r="K33" s="2"/>
      <c r="L33" s="3">
        <v>10</v>
      </c>
      <c r="M33" s="2"/>
      <c r="N33" s="2"/>
      <c r="O33" s="2"/>
      <c r="P33" s="2"/>
      <c r="Q33" s="3">
        <v>16</v>
      </c>
      <c r="R33" s="5">
        <v>4831609.8099999996</v>
      </c>
      <c r="S33" s="3">
        <v>53</v>
      </c>
      <c r="T33" s="5">
        <v>43971875.369999997</v>
      </c>
      <c r="U33" s="32">
        <f t="shared" si="0"/>
        <v>0.30188679245283018</v>
      </c>
      <c r="V33" s="32">
        <f t="shared" si="1"/>
        <v>0.10987954844646873</v>
      </c>
    </row>
    <row r="34" spans="1:22" x14ac:dyDescent="0.3">
      <c r="A34" s="1" t="s">
        <v>42</v>
      </c>
      <c r="B34" s="2"/>
      <c r="C34" s="2"/>
      <c r="D34" s="3">
        <v>21</v>
      </c>
      <c r="E34" s="3">
        <v>3</v>
      </c>
      <c r="F34" s="3">
        <v>18</v>
      </c>
      <c r="G34" s="2"/>
      <c r="H34" s="3">
        <v>1</v>
      </c>
      <c r="I34" s="3">
        <v>1</v>
      </c>
      <c r="J34" s="2"/>
      <c r="K34" s="2"/>
      <c r="L34" s="3">
        <v>2</v>
      </c>
      <c r="M34" s="2"/>
      <c r="N34" s="2"/>
      <c r="O34" s="2"/>
      <c r="P34" s="2"/>
      <c r="Q34" s="3">
        <v>24</v>
      </c>
      <c r="R34" s="5">
        <v>908239.31</v>
      </c>
      <c r="S34" s="3">
        <v>46</v>
      </c>
      <c r="T34" s="5">
        <v>3633714.65</v>
      </c>
      <c r="U34" s="32">
        <f t="shared" si="0"/>
        <v>0.52173913043478259</v>
      </c>
      <c r="V34" s="32">
        <f t="shared" si="1"/>
        <v>0.24994789010193744</v>
      </c>
    </row>
    <row r="35" spans="1:22" x14ac:dyDescent="0.3">
      <c r="A35" s="1" t="s">
        <v>43</v>
      </c>
      <c r="B35" s="2"/>
      <c r="C35" s="2"/>
      <c r="D35" s="3">
        <v>10</v>
      </c>
      <c r="E35" s="2"/>
      <c r="F35" s="2"/>
      <c r="G35" s="2"/>
      <c r="H35" s="3">
        <v>3</v>
      </c>
      <c r="I35" s="2"/>
      <c r="J35" s="3">
        <v>2</v>
      </c>
      <c r="K35" s="3">
        <v>2</v>
      </c>
      <c r="L35" s="3">
        <v>1</v>
      </c>
      <c r="M35" s="2"/>
      <c r="N35" s="2"/>
      <c r="O35" s="2"/>
      <c r="P35" s="2"/>
      <c r="Q35" s="3">
        <v>3</v>
      </c>
      <c r="R35" s="5">
        <v>356353.13</v>
      </c>
      <c r="S35" s="3">
        <v>18</v>
      </c>
      <c r="T35" s="5">
        <v>1495521.53</v>
      </c>
      <c r="U35" s="32">
        <f t="shared" si="0"/>
        <v>0.16666666666666666</v>
      </c>
      <c r="V35" s="32">
        <f t="shared" si="1"/>
        <v>0.23828017373979229</v>
      </c>
    </row>
    <row r="36" spans="1:22" x14ac:dyDescent="0.3">
      <c r="A36" s="1" t="s">
        <v>44</v>
      </c>
      <c r="B36" s="3">
        <v>1</v>
      </c>
      <c r="C36" s="2"/>
      <c r="D36" s="3">
        <v>17</v>
      </c>
      <c r="E36" s="3">
        <v>2</v>
      </c>
      <c r="F36" s="2"/>
      <c r="G36" s="2"/>
      <c r="H36" s="3">
        <v>1</v>
      </c>
      <c r="I36" s="2"/>
      <c r="J36" s="2"/>
      <c r="K36" s="3">
        <v>2</v>
      </c>
      <c r="L36" s="3">
        <v>4</v>
      </c>
      <c r="M36" s="2"/>
      <c r="N36" s="2"/>
      <c r="O36" s="2"/>
      <c r="P36" s="2"/>
      <c r="Q36" s="3">
        <v>8</v>
      </c>
      <c r="R36" s="5">
        <v>285095.28999999998</v>
      </c>
      <c r="S36" s="3">
        <v>27</v>
      </c>
      <c r="T36" s="5">
        <v>1518182.12</v>
      </c>
      <c r="U36" s="32">
        <f t="shared" si="0"/>
        <v>0.29629629629629628</v>
      </c>
      <c r="V36" s="32">
        <f t="shared" si="1"/>
        <v>0.18778727943390611</v>
      </c>
    </row>
    <row r="37" spans="1:22" x14ac:dyDescent="0.3">
      <c r="A37" s="1" t="s">
        <v>45</v>
      </c>
      <c r="B37" s="2"/>
      <c r="C37" s="3">
        <v>1</v>
      </c>
      <c r="D37" s="3">
        <v>20</v>
      </c>
      <c r="E37" s="3">
        <v>16</v>
      </c>
      <c r="F37" s="3">
        <v>4</v>
      </c>
      <c r="G37" s="3">
        <v>1</v>
      </c>
      <c r="H37" s="3">
        <v>1</v>
      </c>
      <c r="I37" s="2"/>
      <c r="J37" s="2"/>
      <c r="K37" s="2"/>
      <c r="L37" s="3">
        <v>1</v>
      </c>
      <c r="M37" s="2"/>
      <c r="N37" s="2"/>
      <c r="O37" s="2"/>
      <c r="P37" s="2"/>
      <c r="Q37" s="3">
        <v>22</v>
      </c>
      <c r="R37" s="5">
        <v>223800.09</v>
      </c>
      <c r="S37" s="3">
        <v>44</v>
      </c>
      <c r="T37" s="5">
        <v>1560510.76</v>
      </c>
      <c r="U37" s="32">
        <f t="shared" si="0"/>
        <v>0.5</v>
      </c>
      <c r="V37" s="32">
        <f t="shared" si="1"/>
        <v>0.1434146407295519</v>
      </c>
    </row>
    <row r="38" spans="1:22" x14ac:dyDescent="0.3">
      <c r="A38" s="1" t="s">
        <v>46</v>
      </c>
      <c r="B38" s="2"/>
      <c r="C38" s="3">
        <v>1</v>
      </c>
      <c r="D38" s="3">
        <v>10</v>
      </c>
      <c r="E38" s="3">
        <v>3</v>
      </c>
      <c r="F38" s="3">
        <v>14</v>
      </c>
      <c r="G38" s="3">
        <v>1</v>
      </c>
      <c r="H38" s="3">
        <v>2</v>
      </c>
      <c r="I38" s="2"/>
      <c r="J38" s="3">
        <v>1</v>
      </c>
      <c r="K38" s="3">
        <v>11</v>
      </c>
      <c r="L38" s="3">
        <v>7</v>
      </c>
      <c r="M38" s="2"/>
      <c r="N38" s="2"/>
      <c r="O38" s="2"/>
      <c r="P38" s="3">
        <v>1</v>
      </c>
      <c r="Q38" s="3">
        <v>36</v>
      </c>
      <c r="R38" s="5">
        <v>932376.58</v>
      </c>
      <c r="S38" s="3">
        <v>51</v>
      </c>
      <c r="T38" s="5">
        <v>1595595.13</v>
      </c>
      <c r="U38" s="32">
        <f t="shared" si="0"/>
        <v>0.70588235294117652</v>
      </c>
      <c r="V38" s="32">
        <f t="shared" si="1"/>
        <v>0.58434408733749399</v>
      </c>
    </row>
    <row r="39" spans="1:22" x14ac:dyDescent="0.3">
      <c r="A39" s="1" t="s">
        <v>47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3">
        <v>2</v>
      </c>
      <c r="M39" s="2"/>
      <c r="N39" s="2"/>
      <c r="O39" s="2"/>
      <c r="P39" s="2"/>
      <c r="Q39" s="3">
        <v>2</v>
      </c>
      <c r="R39" s="5">
        <v>134305.87</v>
      </c>
      <c r="S39" s="3">
        <v>2</v>
      </c>
      <c r="T39" s="5">
        <v>134305.87</v>
      </c>
      <c r="U39" s="32">
        <f t="shared" si="0"/>
        <v>1</v>
      </c>
      <c r="V39" s="32">
        <f t="shared" si="1"/>
        <v>1</v>
      </c>
    </row>
    <row r="40" spans="1:22" x14ac:dyDescent="0.3">
      <c r="A40" s="1" t="s">
        <v>48</v>
      </c>
      <c r="B40" s="2"/>
      <c r="C40" s="3">
        <v>1</v>
      </c>
      <c r="D40" s="3">
        <v>14</v>
      </c>
      <c r="E40" s="3">
        <v>14</v>
      </c>
      <c r="F40" s="3">
        <v>9</v>
      </c>
      <c r="G40" s="3">
        <v>4</v>
      </c>
      <c r="H40" s="2"/>
      <c r="I40" s="2"/>
      <c r="J40" s="2"/>
      <c r="K40" s="2"/>
      <c r="L40" s="3">
        <v>10</v>
      </c>
      <c r="M40" s="2"/>
      <c r="N40" s="2"/>
      <c r="O40" s="2"/>
      <c r="P40" s="2"/>
      <c r="Q40" s="3">
        <v>34</v>
      </c>
      <c r="R40" s="5">
        <v>1139411.6000000001</v>
      </c>
      <c r="S40" s="3">
        <v>52</v>
      </c>
      <c r="T40" s="5">
        <v>2498757.13</v>
      </c>
      <c r="U40" s="32">
        <f t="shared" si="0"/>
        <v>0.65384615384615385</v>
      </c>
      <c r="V40" s="32">
        <f t="shared" si="1"/>
        <v>0.45599133518030227</v>
      </c>
    </row>
    <row r="41" spans="1:22" x14ac:dyDescent="0.3">
      <c r="A41" s="1" t="s">
        <v>49</v>
      </c>
      <c r="B41" s="2"/>
      <c r="C41" s="2"/>
      <c r="D41" s="3">
        <v>2</v>
      </c>
      <c r="E41" s="2"/>
      <c r="F41" s="3">
        <v>2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3">
        <v>2</v>
      </c>
      <c r="R41" s="5">
        <v>135908.14000000001</v>
      </c>
      <c r="S41" s="3">
        <v>4</v>
      </c>
      <c r="T41" s="5">
        <v>240264.72</v>
      </c>
      <c r="U41" s="32">
        <f t="shared" si="0"/>
        <v>0.5</v>
      </c>
      <c r="V41" s="32">
        <f t="shared" si="1"/>
        <v>0.56565999369362263</v>
      </c>
    </row>
    <row r="42" spans="1:22" x14ac:dyDescent="0.3">
      <c r="A42" s="1" t="s">
        <v>50</v>
      </c>
      <c r="B42" s="2"/>
      <c r="C42" s="2"/>
      <c r="D42" s="3">
        <v>6</v>
      </c>
      <c r="E42" s="2"/>
      <c r="F42" s="3">
        <v>1</v>
      </c>
      <c r="G42" s="3">
        <v>1</v>
      </c>
      <c r="H42" s="3">
        <v>2</v>
      </c>
      <c r="I42" s="3">
        <v>3</v>
      </c>
      <c r="J42" s="3">
        <v>1</v>
      </c>
      <c r="K42" s="2"/>
      <c r="L42" s="3">
        <v>2</v>
      </c>
      <c r="M42" s="2"/>
      <c r="N42" s="2"/>
      <c r="O42" s="2"/>
      <c r="P42" s="2"/>
      <c r="Q42" s="3">
        <v>6</v>
      </c>
      <c r="R42" s="5">
        <v>611738.94999999995</v>
      </c>
      <c r="S42" s="3">
        <v>16</v>
      </c>
      <c r="T42" s="5">
        <v>1340718.1599999999</v>
      </c>
      <c r="U42" s="32">
        <f t="shared" si="0"/>
        <v>0.375</v>
      </c>
      <c r="V42" s="32">
        <f t="shared" si="1"/>
        <v>0.45627706721000927</v>
      </c>
    </row>
    <row r="43" spans="1:22" x14ac:dyDescent="0.3">
      <c r="A43" s="1" t="s">
        <v>51</v>
      </c>
      <c r="B43" s="2"/>
      <c r="C43" s="2"/>
      <c r="D43" s="2"/>
      <c r="E43" s="2"/>
      <c r="F43" s="3">
        <v>1</v>
      </c>
      <c r="G43" s="2"/>
      <c r="H43" s="3">
        <v>2</v>
      </c>
      <c r="I43" s="2"/>
      <c r="J43" s="2"/>
      <c r="K43" s="2"/>
      <c r="L43" s="2"/>
      <c r="M43" s="2"/>
      <c r="N43" s="2"/>
      <c r="O43" s="2"/>
      <c r="P43" s="2"/>
      <c r="Q43" s="3">
        <v>1</v>
      </c>
      <c r="R43" s="5">
        <v>194198.39999999999</v>
      </c>
      <c r="S43" s="3">
        <v>3</v>
      </c>
      <c r="T43" s="5">
        <v>10414198.4</v>
      </c>
      <c r="U43" s="32">
        <f t="shared" si="0"/>
        <v>0.33333333333333331</v>
      </c>
      <c r="V43" s="32">
        <f t="shared" si="1"/>
        <v>1.8647464983958823E-2</v>
      </c>
    </row>
    <row r="44" spans="1:22" ht="28.8" x14ac:dyDescent="0.3">
      <c r="A44" s="1" t="s">
        <v>52</v>
      </c>
      <c r="B44" s="2"/>
      <c r="C44" s="2"/>
      <c r="D44" s="2"/>
      <c r="E44" s="2"/>
      <c r="F44" s="3">
        <v>1</v>
      </c>
      <c r="G44" s="2"/>
      <c r="H44" s="3">
        <v>7</v>
      </c>
      <c r="I44" s="2"/>
      <c r="J44" s="2"/>
      <c r="K44" s="2"/>
      <c r="L44" s="3">
        <v>2</v>
      </c>
      <c r="M44" s="2"/>
      <c r="N44" s="2"/>
      <c r="O44" s="2"/>
      <c r="P44" s="2"/>
      <c r="Q44" s="3">
        <v>3</v>
      </c>
      <c r="R44" s="5">
        <v>3757802.47</v>
      </c>
      <c r="S44" s="3">
        <v>10</v>
      </c>
      <c r="T44" s="5">
        <v>14927377.48</v>
      </c>
      <c r="U44" s="32">
        <f t="shared" si="0"/>
        <v>0.3</v>
      </c>
      <c r="V44" s="32">
        <f t="shared" si="1"/>
        <v>0.25173895917315547</v>
      </c>
    </row>
    <row r="45" spans="1:22" ht="28.8" x14ac:dyDescent="0.3">
      <c r="A45" s="1" t="s">
        <v>53</v>
      </c>
      <c r="B45" s="2"/>
      <c r="C45" s="2"/>
      <c r="D45" s="2"/>
      <c r="E45" s="3">
        <v>2</v>
      </c>
      <c r="F45" s="3">
        <v>8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3">
        <v>10</v>
      </c>
      <c r="R45" s="5">
        <v>31005.38</v>
      </c>
      <c r="S45" s="3">
        <v>10</v>
      </c>
      <c r="T45" s="5">
        <v>31005.38</v>
      </c>
      <c r="U45" s="32">
        <f t="shared" si="0"/>
        <v>1</v>
      </c>
      <c r="V45" s="32">
        <f t="shared" si="1"/>
        <v>1</v>
      </c>
    </row>
    <row r="46" spans="1:22" x14ac:dyDescent="0.3">
      <c r="A46" s="1" t="s">
        <v>54</v>
      </c>
      <c r="B46" s="2"/>
      <c r="C46" s="2"/>
      <c r="D46" s="2"/>
      <c r="E46" s="3">
        <v>15</v>
      </c>
      <c r="F46" s="3">
        <v>60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3">
        <v>75</v>
      </c>
      <c r="R46" s="5">
        <v>715053.28</v>
      </c>
      <c r="S46" s="3">
        <v>75</v>
      </c>
      <c r="T46" s="5">
        <v>715053.28</v>
      </c>
      <c r="U46" s="32">
        <f t="shared" si="0"/>
        <v>1</v>
      </c>
      <c r="V46" s="32">
        <f t="shared" si="1"/>
        <v>1</v>
      </c>
    </row>
    <row r="47" spans="1:22" ht="43.2" x14ac:dyDescent="0.3">
      <c r="A47" s="1" t="s">
        <v>55</v>
      </c>
      <c r="B47" s="2"/>
      <c r="C47" s="2"/>
      <c r="D47" s="3">
        <v>29</v>
      </c>
      <c r="E47" s="2"/>
      <c r="F47" s="3">
        <v>1</v>
      </c>
      <c r="G47" s="3">
        <v>1</v>
      </c>
      <c r="H47" s="3">
        <v>25</v>
      </c>
      <c r="I47" s="2"/>
      <c r="J47" s="2"/>
      <c r="K47" s="2"/>
      <c r="L47" s="3">
        <v>3</v>
      </c>
      <c r="M47" s="2"/>
      <c r="N47" s="2"/>
      <c r="O47" s="2"/>
      <c r="P47" s="2"/>
      <c r="Q47" s="3">
        <v>4</v>
      </c>
      <c r="R47" s="5">
        <v>241092.68</v>
      </c>
      <c r="S47" s="3">
        <v>59</v>
      </c>
      <c r="T47" s="5">
        <v>3384342.51</v>
      </c>
      <c r="U47" s="32">
        <f t="shared" si="0"/>
        <v>6.7796610169491525E-2</v>
      </c>
      <c r="V47" s="32">
        <f t="shared" si="1"/>
        <v>7.123767150860863E-2</v>
      </c>
    </row>
    <row r="48" spans="1:22" ht="28.8" x14ac:dyDescent="0.3">
      <c r="A48" s="1" t="s">
        <v>56</v>
      </c>
      <c r="B48" s="2"/>
      <c r="C48" s="2"/>
      <c r="D48" s="2"/>
      <c r="E48" s="3">
        <v>10</v>
      </c>
      <c r="F48" s="3">
        <v>2</v>
      </c>
      <c r="G48" s="2"/>
      <c r="H48" s="3">
        <v>2</v>
      </c>
      <c r="I48" s="2"/>
      <c r="J48" s="2"/>
      <c r="K48" s="2"/>
      <c r="L48" s="3">
        <v>12</v>
      </c>
      <c r="M48" s="3">
        <v>1</v>
      </c>
      <c r="N48" s="2"/>
      <c r="O48" s="2"/>
      <c r="P48" s="2"/>
      <c r="Q48" s="3">
        <v>24</v>
      </c>
      <c r="R48" s="5">
        <v>5290951.49</v>
      </c>
      <c r="S48" s="3">
        <v>27</v>
      </c>
      <c r="T48" s="5">
        <v>8044776.4299999997</v>
      </c>
      <c r="U48" s="32">
        <f t="shared" si="0"/>
        <v>0.88888888888888884</v>
      </c>
      <c r="V48" s="32">
        <f t="shared" si="1"/>
        <v>0.65768782215865762</v>
      </c>
    </row>
    <row r="49" spans="1:22" x14ac:dyDescent="0.3">
      <c r="A49" s="1" t="s">
        <v>57</v>
      </c>
      <c r="B49" s="3">
        <v>2</v>
      </c>
      <c r="C49" s="2"/>
      <c r="D49" s="2"/>
      <c r="E49" s="3">
        <v>18</v>
      </c>
      <c r="F49" s="3">
        <v>13</v>
      </c>
      <c r="G49" s="2"/>
      <c r="H49" s="2"/>
      <c r="I49" s="2"/>
      <c r="J49" s="2"/>
      <c r="K49" s="3">
        <v>1</v>
      </c>
      <c r="L49" s="3">
        <v>5</v>
      </c>
      <c r="M49" s="3">
        <v>2</v>
      </c>
      <c r="N49" s="2"/>
      <c r="O49" s="2"/>
      <c r="P49" s="2"/>
      <c r="Q49" s="3">
        <v>37</v>
      </c>
      <c r="R49" s="5">
        <v>1116005.92</v>
      </c>
      <c r="S49" s="3">
        <v>41</v>
      </c>
      <c r="T49" s="5">
        <v>1365831.85</v>
      </c>
      <c r="U49" s="32">
        <f t="shared" si="0"/>
        <v>0.90243902439024393</v>
      </c>
      <c r="V49" s="32">
        <f t="shared" si="1"/>
        <v>0.81708880928497885</v>
      </c>
    </row>
    <row r="50" spans="1:22" ht="28.8" x14ac:dyDescent="0.3">
      <c r="A50" s="1" t="s">
        <v>58</v>
      </c>
      <c r="B50" s="2"/>
      <c r="C50" s="2"/>
      <c r="D50" s="2"/>
      <c r="E50" s="3">
        <v>1</v>
      </c>
      <c r="F50" s="3">
        <v>3</v>
      </c>
      <c r="G50" s="2"/>
      <c r="H50" s="3">
        <v>5</v>
      </c>
      <c r="I50" s="2"/>
      <c r="J50" s="2"/>
      <c r="K50" s="2"/>
      <c r="L50" s="3">
        <v>7</v>
      </c>
      <c r="M50" s="2"/>
      <c r="N50" s="2"/>
      <c r="O50" s="2"/>
      <c r="P50" s="2"/>
      <c r="Q50" s="3">
        <v>11</v>
      </c>
      <c r="R50" s="5">
        <v>517361.68</v>
      </c>
      <c r="S50" s="3">
        <v>16</v>
      </c>
      <c r="T50" s="5">
        <v>1262562.68</v>
      </c>
      <c r="U50" s="32">
        <f t="shared" si="0"/>
        <v>0.6875</v>
      </c>
      <c r="V50" s="32">
        <f t="shared" si="1"/>
        <v>0.40977108558285597</v>
      </c>
    </row>
    <row r="51" spans="1:22" x14ac:dyDescent="0.3">
      <c r="A51" s="1" t="s">
        <v>59</v>
      </c>
      <c r="B51" s="2"/>
      <c r="C51" s="2"/>
      <c r="D51" s="3">
        <v>28</v>
      </c>
      <c r="E51" s="3">
        <v>302</v>
      </c>
      <c r="F51" s="3">
        <v>65</v>
      </c>
      <c r="G51" s="3">
        <v>1</v>
      </c>
      <c r="H51" s="3">
        <v>77</v>
      </c>
      <c r="I51" s="2"/>
      <c r="J51" s="3">
        <v>1</v>
      </c>
      <c r="K51" s="3">
        <v>53</v>
      </c>
      <c r="L51" s="3">
        <v>480</v>
      </c>
      <c r="M51" s="3">
        <v>3</v>
      </c>
      <c r="N51" s="2"/>
      <c r="O51" s="2"/>
      <c r="P51" s="2"/>
      <c r="Q51" s="3">
        <v>900</v>
      </c>
      <c r="R51" s="5">
        <v>85459551.799999997</v>
      </c>
      <c r="S51" s="3">
        <v>1010</v>
      </c>
      <c r="T51" s="5">
        <v>117520574.08</v>
      </c>
      <c r="U51" s="32">
        <f t="shared" si="0"/>
        <v>0.8910891089108911</v>
      </c>
      <c r="V51" s="32">
        <f t="shared" si="1"/>
        <v>0.72718800490052882</v>
      </c>
    </row>
    <row r="52" spans="1:22" ht="28.8" x14ac:dyDescent="0.3">
      <c r="A52" s="1" t="s">
        <v>60</v>
      </c>
      <c r="B52" s="2"/>
      <c r="C52" s="2"/>
      <c r="D52" s="2"/>
      <c r="E52" s="3">
        <v>3</v>
      </c>
      <c r="F52" s="2"/>
      <c r="G52" s="2"/>
      <c r="H52" s="3">
        <v>3</v>
      </c>
      <c r="I52" s="2"/>
      <c r="J52" s="2"/>
      <c r="K52" s="2"/>
      <c r="L52" s="3">
        <v>3</v>
      </c>
      <c r="M52" s="2"/>
      <c r="N52" s="2"/>
      <c r="O52" s="2"/>
      <c r="P52" s="2"/>
      <c r="Q52" s="3">
        <v>6</v>
      </c>
      <c r="R52" s="5">
        <v>1518087.86</v>
      </c>
      <c r="S52" s="3">
        <v>9</v>
      </c>
      <c r="T52" s="5">
        <v>4087691.31</v>
      </c>
      <c r="U52" s="32">
        <f t="shared" si="0"/>
        <v>0.66666666666666663</v>
      </c>
      <c r="V52" s="32">
        <f t="shared" si="1"/>
        <v>0.37138025963120003</v>
      </c>
    </row>
    <row r="53" spans="1:22" ht="28.8" x14ac:dyDescent="0.3">
      <c r="A53" s="1" t="s">
        <v>61</v>
      </c>
      <c r="B53" s="2"/>
      <c r="C53" s="2"/>
      <c r="D53" s="2"/>
      <c r="E53" s="3">
        <v>37</v>
      </c>
      <c r="F53" s="3">
        <v>11</v>
      </c>
      <c r="G53" s="2"/>
      <c r="H53" s="2"/>
      <c r="I53" s="2"/>
      <c r="J53" s="2"/>
      <c r="K53" s="2"/>
      <c r="L53" s="3">
        <v>1</v>
      </c>
      <c r="M53" s="2"/>
      <c r="N53" s="2"/>
      <c r="O53" s="2"/>
      <c r="P53" s="2"/>
      <c r="Q53" s="3">
        <v>49</v>
      </c>
      <c r="R53" s="5">
        <v>108806.45</v>
      </c>
      <c r="S53" s="3">
        <v>49</v>
      </c>
      <c r="T53" s="5">
        <v>108806.45</v>
      </c>
      <c r="U53" s="32">
        <f t="shared" si="0"/>
        <v>1</v>
      </c>
      <c r="V53" s="32">
        <f t="shared" si="1"/>
        <v>1</v>
      </c>
    </row>
    <row r="54" spans="1:22" ht="28.8" x14ac:dyDescent="0.3">
      <c r="A54" s="1" t="s">
        <v>62</v>
      </c>
      <c r="B54" s="2"/>
      <c r="C54" s="2"/>
      <c r="D54" s="2"/>
      <c r="E54" s="3">
        <v>3</v>
      </c>
      <c r="F54" s="2"/>
      <c r="G54" s="2"/>
      <c r="H54" s="3">
        <v>1</v>
      </c>
      <c r="I54" s="2"/>
      <c r="J54" s="2"/>
      <c r="K54" s="2"/>
      <c r="L54" s="3">
        <v>3</v>
      </c>
      <c r="M54" s="2"/>
      <c r="N54" s="2"/>
      <c r="O54" s="2"/>
      <c r="P54" s="2"/>
      <c r="Q54" s="3">
        <v>6</v>
      </c>
      <c r="R54" s="5">
        <v>1930715.96</v>
      </c>
      <c r="S54" s="3">
        <v>7</v>
      </c>
      <c r="T54" s="5">
        <v>2428315.96</v>
      </c>
      <c r="U54" s="32">
        <f t="shared" si="0"/>
        <v>0.8571428571428571</v>
      </c>
      <c r="V54" s="32">
        <f t="shared" si="1"/>
        <v>0.7950843266705705</v>
      </c>
    </row>
    <row r="55" spans="1:22" x14ac:dyDescent="0.3">
      <c r="A55" s="1" t="s">
        <v>63</v>
      </c>
      <c r="B55" s="2"/>
      <c r="C55" s="2"/>
      <c r="D55" s="3">
        <v>19</v>
      </c>
      <c r="E55" s="3">
        <v>15</v>
      </c>
      <c r="F55" s="3">
        <v>44</v>
      </c>
      <c r="G55" s="3">
        <v>2</v>
      </c>
      <c r="H55" s="3">
        <v>27</v>
      </c>
      <c r="I55" s="2"/>
      <c r="J55" s="2"/>
      <c r="K55" s="2"/>
      <c r="L55" s="3">
        <v>5</v>
      </c>
      <c r="M55" s="2"/>
      <c r="N55" s="2"/>
      <c r="O55" s="2"/>
      <c r="P55" s="2"/>
      <c r="Q55" s="3">
        <v>64</v>
      </c>
      <c r="R55" s="5">
        <v>10144146.699999999</v>
      </c>
      <c r="S55" s="3">
        <v>112</v>
      </c>
      <c r="T55" s="5">
        <v>53661954.469999999</v>
      </c>
      <c r="U55" s="32">
        <f t="shared" si="0"/>
        <v>0.5714285714285714</v>
      </c>
      <c r="V55" s="32">
        <f t="shared" si="1"/>
        <v>0.18903796554169749</v>
      </c>
    </row>
    <row r="56" spans="1:22" ht="28.8" x14ac:dyDescent="0.3">
      <c r="A56" s="1" t="s">
        <v>64</v>
      </c>
      <c r="B56" s="2"/>
      <c r="C56" s="2"/>
      <c r="D56" s="2"/>
      <c r="E56" s="3">
        <v>4</v>
      </c>
      <c r="F56" s="3">
        <v>1</v>
      </c>
      <c r="G56" s="2"/>
      <c r="H56" s="3">
        <v>8</v>
      </c>
      <c r="I56" s="2"/>
      <c r="J56" s="2"/>
      <c r="K56" s="3">
        <v>2</v>
      </c>
      <c r="L56" s="3">
        <v>3</v>
      </c>
      <c r="M56" s="2"/>
      <c r="N56" s="2"/>
      <c r="O56" s="2"/>
      <c r="P56" s="2"/>
      <c r="Q56" s="3">
        <v>10</v>
      </c>
      <c r="R56" s="5">
        <v>1095613.67</v>
      </c>
      <c r="S56" s="3">
        <v>18</v>
      </c>
      <c r="T56" s="5">
        <v>12416019.32</v>
      </c>
      <c r="U56" s="32">
        <f t="shared" si="0"/>
        <v>0.55555555555555558</v>
      </c>
      <c r="V56" s="32">
        <f t="shared" si="1"/>
        <v>8.8241943070687806E-2</v>
      </c>
    </row>
    <row r="57" spans="1:22" x14ac:dyDescent="0.3">
      <c r="A57" s="1" t="s">
        <v>65</v>
      </c>
      <c r="B57" s="2"/>
      <c r="C57" s="2"/>
      <c r="D57" s="2"/>
      <c r="E57" s="3">
        <v>3</v>
      </c>
      <c r="F57" s="3">
        <v>15</v>
      </c>
      <c r="G57" s="2"/>
      <c r="H57" s="3">
        <v>1</v>
      </c>
      <c r="I57" s="3">
        <v>1</v>
      </c>
      <c r="J57" s="3">
        <v>4</v>
      </c>
      <c r="K57" s="2"/>
      <c r="L57" s="3">
        <v>1</v>
      </c>
      <c r="M57" s="2"/>
      <c r="N57" s="2"/>
      <c r="O57" s="2"/>
      <c r="P57" s="3">
        <v>1</v>
      </c>
      <c r="Q57" s="3">
        <v>20</v>
      </c>
      <c r="R57" s="5">
        <v>2884513.66</v>
      </c>
      <c r="S57" s="3">
        <v>26</v>
      </c>
      <c r="T57" s="5">
        <v>2984733.29</v>
      </c>
      <c r="U57" s="32">
        <f t="shared" si="0"/>
        <v>0.76923076923076927</v>
      </c>
      <c r="V57" s="32">
        <f t="shared" si="1"/>
        <v>0.96642258444472273</v>
      </c>
    </row>
    <row r="58" spans="1:22" x14ac:dyDescent="0.3">
      <c r="A58" s="1" t="s">
        <v>66</v>
      </c>
      <c r="B58" s="2"/>
      <c r="C58" s="3">
        <v>1</v>
      </c>
      <c r="D58" s="2"/>
      <c r="E58" s="3">
        <v>5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3">
        <v>6</v>
      </c>
      <c r="R58" s="5">
        <v>8539.2000000000007</v>
      </c>
      <c r="S58" s="3">
        <v>6</v>
      </c>
      <c r="T58" s="5">
        <v>8539.2000000000007</v>
      </c>
      <c r="U58" s="32">
        <f t="shared" si="0"/>
        <v>1</v>
      </c>
      <c r="V58" s="32">
        <f t="shared" si="1"/>
        <v>1</v>
      </c>
    </row>
    <row r="59" spans="1:22" x14ac:dyDescent="0.3">
      <c r="A59" s="1" t="s">
        <v>67</v>
      </c>
      <c r="B59" s="2"/>
      <c r="C59" s="2"/>
      <c r="D59" s="2"/>
      <c r="E59" s="3">
        <v>36</v>
      </c>
      <c r="F59" s="3">
        <v>35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3">
        <v>71</v>
      </c>
      <c r="R59" s="5">
        <v>1043346.66</v>
      </c>
      <c r="S59" s="3">
        <v>71</v>
      </c>
      <c r="T59" s="5">
        <v>1043346.66</v>
      </c>
      <c r="U59" s="32">
        <f t="shared" si="0"/>
        <v>1</v>
      </c>
      <c r="V59" s="32">
        <f t="shared" si="1"/>
        <v>1</v>
      </c>
    </row>
    <row r="60" spans="1:22" x14ac:dyDescent="0.3">
      <c r="A60" s="1" t="s">
        <v>68</v>
      </c>
      <c r="B60" s="2"/>
      <c r="C60" s="2"/>
      <c r="D60" s="3">
        <v>6</v>
      </c>
      <c r="E60" s="3">
        <v>11</v>
      </c>
      <c r="F60" s="3">
        <v>6</v>
      </c>
      <c r="G60" s="2"/>
      <c r="H60" s="3">
        <v>1</v>
      </c>
      <c r="I60" s="2"/>
      <c r="J60" s="2"/>
      <c r="K60" s="3">
        <v>2</v>
      </c>
      <c r="L60" s="3">
        <v>51</v>
      </c>
      <c r="M60" s="2"/>
      <c r="N60" s="2"/>
      <c r="O60" s="2"/>
      <c r="P60" s="2"/>
      <c r="Q60" s="3">
        <v>70</v>
      </c>
      <c r="R60" s="5">
        <v>5915651.7800000003</v>
      </c>
      <c r="S60" s="3">
        <v>77</v>
      </c>
      <c r="T60" s="5">
        <v>6687531.2800000003</v>
      </c>
      <c r="U60" s="32">
        <f t="shared" si="0"/>
        <v>0.90909090909090906</v>
      </c>
      <c r="V60" s="32">
        <f t="shared" si="1"/>
        <v>0.88457930622195158</v>
      </c>
    </row>
    <row r="61" spans="1:22" x14ac:dyDescent="0.3">
      <c r="A61" s="20" t="s">
        <v>69</v>
      </c>
      <c r="B61" s="21">
        <f>SUM(B2:B60)</f>
        <v>5</v>
      </c>
      <c r="C61" s="21">
        <f t="shared" ref="C61:T61" si="2">SUM(C2:C60)</f>
        <v>6</v>
      </c>
      <c r="D61" s="21">
        <f t="shared" si="2"/>
        <v>236</v>
      </c>
      <c r="E61" s="21">
        <f t="shared" si="2"/>
        <v>1052</v>
      </c>
      <c r="F61" s="21">
        <f t="shared" si="2"/>
        <v>449</v>
      </c>
      <c r="G61" s="21">
        <f t="shared" si="2"/>
        <v>11</v>
      </c>
      <c r="H61" s="21">
        <f t="shared" si="2"/>
        <v>335</v>
      </c>
      <c r="I61" s="21">
        <f t="shared" si="2"/>
        <v>11</v>
      </c>
      <c r="J61" s="21">
        <f t="shared" si="2"/>
        <v>12</v>
      </c>
      <c r="K61" s="21">
        <f t="shared" si="2"/>
        <v>85</v>
      </c>
      <c r="L61" s="21">
        <f t="shared" si="2"/>
        <v>774</v>
      </c>
      <c r="M61" s="21">
        <f t="shared" si="2"/>
        <v>11</v>
      </c>
      <c r="N61" s="21">
        <f t="shared" si="2"/>
        <v>4</v>
      </c>
      <c r="O61" s="21">
        <f t="shared" si="2"/>
        <v>2</v>
      </c>
      <c r="P61" s="21">
        <f t="shared" si="2"/>
        <v>2</v>
      </c>
      <c r="Q61" s="21">
        <f t="shared" si="2"/>
        <v>2377</v>
      </c>
      <c r="R61" s="22">
        <f t="shared" si="2"/>
        <v>202089681.79999998</v>
      </c>
      <c r="S61" s="21">
        <f t="shared" si="2"/>
        <v>2995</v>
      </c>
      <c r="T61" s="22">
        <f t="shared" si="2"/>
        <v>734468264.46000004</v>
      </c>
      <c r="U61" s="23">
        <f t="shared" si="0"/>
        <v>0.79365609348914856</v>
      </c>
      <c r="V61" s="23">
        <f t="shared" si="1"/>
        <v>0.27515100594384634</v>
      </c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  <headerFooter>
    <oddHeader>&amp;C&amp;"-,Grassetto"&amp;12COMUNE DI GENOVA - DATI COMPLESSIVI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opLeftCell="A7" workbookViewId="0">
      <selection activeCell="D36" sqref="D36"/>
    </sheetView>
  </sheetViews>
  <sheetFormatPr defaultRowHeight="14.4" x14ac:dyDescent="0.3"/>
  <cols>
    <col min="1" max="1" width="38.5546875" customWidth="1"/>
    <col min="15" max="15" width="17.77734375" customWidth="1"/>
    <col min="17" max="17" width="16.33203125" customWidth="1"/>
    <col min="18" max="18" width="17.109375" customWidth="1"/>
    <col min="19" max="19" width="15" customWidth="1"/>
  </cols>
  <sheetData>
    <row r="1" spans="1:19" s="4" customFormat="1" ht="172.2" customHeight="1" x14ac:dyDescent="0.3">
      <c r="A1" s="24" t="s">
        <v>77</v>
      </c>
      <c r="B1" s="24" t="s">
        <v>78</v>
      </c>
      <c r="C1" s="24" t="s">
        <v>79</v>
      </c>
      <c r="D1" s="24" t="s">
        <v>0</v>
      </c>
      <c r="E1" s="24" t="s">
        <v>1</v>
      </c>
      <c r="F1" s="24" t="s">
        <v>2</v>
      </c>
      <c r="G1" s="24" t="s">
        <v>3</v>
      </c>
      <c r="H1" s="24" t="s">
        <v>4</v>
      </c>
      <c r="I1" s="24" t="s">
        <v>80</v>
      </c>
      <c r="J1" s="24" t="s">
        <v>5</v>
      </c>
      <c r="K1" s="24" t="s">
        <v>81</v>
      </c>
      <c r="L1" s="24" t="s">
        <v>6</v>
      </c>
      <c r="M1" s="24" t="s">
        <v>7</v>
      </c>
      <c r="N1" s="18" t="s">
        <v>70</v>
      </c>
      <c r="O1" s="18" t="s">
        <v>71</v>
      </c>
      <c r="P1" s="18" t="s">
        <v>72</v>
      </c>
      <c r="Q1" s="18" t="s">
        <v>73</v>
      </c>
      <c r="R1" s="19" t="s">
        <v>74</v>
      </c>
      <c r="S1" s="19" t="s">
        <v>75</v>
      </c>
    </row>
    <row r="2" spans="1:19" ht="20.399999999999999" customHeight="1" x14ac:dyDescent="0.3">
      <c r="A2" s="6" t="s">
        <v>11</v>
      </c>
      <c r="B2" s="7"/>
      <c r="C2" s="7"/>
      <c r="D2" s="7"/>
      <c r="E2" s="7"/>
      <c r="F2" s="7"/>
      <c r="G2" s="7"/>
      <c r="H2" s="7"/>
      <c r="I2" s="7"/>
      <c r="J2" s="7"/>
      <c r="K2" s="7"/>
      <c r="L2" s="8">
        <v>4</v>
      </c>
      <c r="M2" s="7"/>
      <c r="N2" s="8">
        <v>4</v>
      </c>
      <c r="O2" s="9">
        <v>1177220.03</v>
      </c>
      <c r="P2" s="8">
        <v>4</v>
      </c>
      <c r="Q2" s="9">
        <v>1177220.03</v>
      </c>
      <c r="R2" s="32">
        <f>N2/P2</f>
        <v>1</v>
      </c>
      <c r="S2" s="32">
        <f>O2/Q2</f>
        <v>1</v>
      </c>
    </row>
    <row r="3" spans="1:19" ht="22.2" customHeight="1" x14ac:dyDescent="0.3">
      <c r="A3" s="6" t="s">
        <v>14</v>
      </c>
      <c r="B3" s="7"/>
      <c r="C3" s="7"/>
      <c r="D3" s="7"/>
      <c r="E3" s="8">
        <v>1</v>
      </c>
      <c r="F3" s="7"/>
      <c r="G3" s="7"/>
      <c r="H3" s="7"/>
      <c r="I3" s="7"/>
      <c r="J3" s="7"/>
      <c r="K3" s="7"/>
      <c r="L3" s="7"/>
      <c r="M3" s="7"/>
      <c r="N3" s="8">
        <v>1</v>
      </c>
      <c r="O3" s="9">
        <v>12126</v>
      </c>
      <c r="P3" s="8">
        <v>1</v>
      </c>
      <c r="Q3" s="9">
        <v>12126</v>
      </c>
      <c r="R3" s="32">
        <f t="shared" ref="R3:R34" si="0">N3/P3</f>
        <v>1</v>
      </c>
      <c r="S3" s="32">
        <f t="shared" ref="S3:S34" si="1">O3/Q3</f>
        <v>1</v>
      </c>
    </row>
    <row r="4" spans="1:19" ht="28.2" customHeight="1" x14ac:dyDescent="0.3">
      <c r="A4" s="6" t="s">
        <v>18</v>
      </c>
      <c r="B4" s="7"/>
      <c r="C4" s="7"/>
      <c r="D4" s="8">
        <v>3</v>
      </c>
      <c r="E4" s="7"/>
      <c r="F4" s="7"/>
      <c r="G4" s="7"/>
      <c r="H4" s="8">
        <v>8</v>
      </c>
      <c r="I4" s="8">
        <v>3</v>
      </c>
      <c r="J4" s="7"/>
      <c r="K4" s="7"/>
      <c r="L4" s="7"/>
      <c r="M4" s="7"/>
      <c r="N4" s="8">
        <v>3</v>
      </c>
      <c r="O4" s="9">
        <v>522029.73</v>
      </c>
      <c r="P4" s="8">
        <v>14</v>
      </c>
      <c r="Q4" s="9">
        <v>2819253.11</v>
      </c>
      <c r="R4" s="32">
        <f t="shared" si="0"/>
        <v>0.21428571428571427</v>
      </c>
      <c r="S4" s="32">
        <f t="shared" si="1"/>
        <v>0.18516596759203363</v>
      </c>
    </row>
    <row r="5" spans="1:19" ht="30" customHeight="1" x14ac:dyDescent="0.3">
      <c r="A5" s="6" t="s">
        <v>19</v>
      </c>
      <c r="B5" s="7"/>
      <c r="C5" s="7"/>
      <c r="D5" s="7"/>
      <c r="E5" s="8">
        <v>1</v>
      </c>
      <c r="F5" s="7"/>
      <c r="G5" s="7"/>
      <c r="H5" s="8">
        <v>3</v>
      </c>
      <c r="I5" s="7"/>
      <c r="J5" s="7"/>
      <c r="K5" s="7"/>
      <c r="L5" s="8">
        <v>2</v>
      </c>
      <c r="M5" s="7"/>
      <c r="N5" s="8">
        <v>3</v>
      </c>
      <c r="O5" s="9">
        <v>200567</v>
      </c>
      <c r="P5" s="8">
        <v>6</v>
      </c>
      <c r="Q5" s="9">
        <v>2578353.94</v>
      </c>
      <c r="R5" s="32">
        <f t="shared" si="0"/>
        <v>0.5</v>
      </c>
      <c r="S5" s="32">
        <f t="shared" si="1"/>
        <v>7.7788777129644202E-2</v>
      </c>
    </row>
    <row r="6" spans="1:19" ht="20.399999999999999" customHeight="1" x14ac:dyDescent="0.3">
      <c r="A6" s="6" t="s">
        <v>20</v>
      </c>
      <c r="B6" s="7"/>
      <c r="C6" s="7"/>
      <c r="D6" s="7"/>
      <c r="E6" s="8">
        <v>114</v>
      </c>
      <c r="F6" s="7"/>
      <c r="G6" s="7"/>
      <c r="H6" s="8">
        <v>26</v>
      </c>
      <c r="I6" s="7"/>
      <c r="J6" s="7"/>
      <c r="K6" s="7"/>
      <c r="L6" s="8">
        <v>26</v>
      </c>
      <c r="M6" s="8">
        <v>2</v>
      </c>
      <c r="N6" s="8">
        <v>140</v>
      </c>
      <c r="O6" s="9">
        <v>32684984.079999998</v>
      </c>
      <c r="P6" s="8">
        <v>168</v>
      </c>
      <c r="Q6" s="9">
        <v>95613362.480000004</v>
      </c>
      <c r="R6" s="32">
        <f t="shared" si="0"/>
        <v>0.83333333333333337</v>
      </c>
      <c r="S6" s="32">
        <f t="shared" si="1"/>
        <v>0.34184535751304534</v>
      </c>
    </row>
    <row r="7" spans="1:19" ht="15.6" customHeight="1" x14ac:dyDescent="0.3">
      <c r="A7" s="6" t="s">
        <v>21</v>
      </c>
      <c r="B7" s="7"/>
      <c r="C7" s="7"/>
      <c r="D7" s="7"/>
      <c r="E7" s="7"/>
      <c r="F7" s="7"/>
      <c r="G7" s="7"/>
      <c r="H7" s="8">
        <v>1</v>
      </c>
      <c r="I7" s="7"/>
      <c r="J7" s="7"/>
      <c r="K7" s="7"/>
      <c r="L7" s="7"/>
      <c r="M7" s="7"/>
      <c r="N7" s="7"/>
      <c r="O7" s="9"/>
      <c r="P7" s="8">
        <v>1</v>
      </c>
      <c r="Q7" s="9">
        <v>3694023.87</v>
      </c>
      <c r="R7" s="32">
        <f t="shared" si="0"/>
        <v>0</v>
      </c>
      <c r="S7" s="32">
        <f t="shared" si="1"/>
        <v>0</v>
      </c>
    </row>
    <row r="8" spans="1:19" ht="19.2" customHeight="1" x14ac:dyDescent="0.3">
      <c r="A8" s="6" t="s">
        <v>22</v>
      </c>
      <c r="B8" s="7"/>
      <c r="C8" s="7"/>
      <c r="D8" s="7"/>
      <c r="E8" s="8">
        <v>15</v>
      </c>
      <c r="F8" s="7"/>
      <c r="G8" s="7"/>
      <c r="H8" s="8">
        <v>27</v>
      </c>
      <c r="I8" s="7"/>
      <c r="J8" s="7"/>
      <c r="K8" s="8">
        <v>1</v>
      </c>
      <c r="L8" s="8">
        <v>28</v>
      </c>
      <c r="M8" s="7"/>
      <c r="N8" s="8">
        <v>44</v>
      </c>
      <c r="O8" s="9">
        <v>10550597.789999999</v>
      </c>
      <c r="P8" s="8">
        <v>71</v>
      </c>
      <c r="Q8" s="9">
        <v>41745723.43</v>
      </c>
      <c r="R8" s="32">
        <f t="shared" si="0"/>
        <v>0.61971830985915488</v>
      </c>
      <c r="S8" s="32">
        <f t="shared" si="1"/>
        <v>0.25273481744043641</v>
      </c>
    </row>
    <row r="9" spans="1:19" ht="19.8" customHeight="1" x14ac:dyDescent="0.3">
      <c r="A9" s="6" t="s">
        <v>76</v>
      </c>
      <c r="B9" s="7"/>
      <c r="C9" s="7"/>
      <c r="D9" s="7"/>
      <c r="E9" s="8">
        <v>1</v>
      </c>
      <c r="F9" s="7"/>
      <c r="G9" s="7"/>
      <c r="H9" s="7"/>
      <c r="I9" s="7"/>
      <c r="J9" s="7"/>
      <c r="K9" s="7"/>
      <c r="L9" s="8">
        <v>2</v>
      </c>
      <c r="M9" s="8">
        <v>1</v>
      </c>
      <c r="N9" s="8">
        <v>3</v>
      </c>
      <c r="O9" s="9">
        <v>402906.67</v>
      </c>
      <c r="P9" s="8">
        <v>4</v>
      </c>
      <c r="Q9" s="9">
        <v>491581.51</v>
      </c>
      <c r="R9" s="32">
        <f t="shared" si="0"/>
        <v>0.75</v>
      </c>
      <c r="S9" s="32">
        <f t="shared" si="1"/>
        <v>0.81961315021795667</v>
      </c>
    </row>
    <row r="10" spans="1:19" ht="27.6" customHeight="1" x14ac:dyDescent="0.3">
      <c r="A10" s="6" t="s">
        <v>27</v>
      </c>
      <c r="B10" s="7"/>
      <c r="C10" s="7"/>
      <c r="D10" s="7"/>
      <c r="E10" s="7"/>
      <c r="F10" s="8">
        <v>2</v>
      </c>
      <c r="G10" s="7"/>
      <c r="H10" s="7"/>
      <c r="I10" s="7"/>
      <c r="J10" s="7"/>
      <c r="K10" s="7"/>
      <c r="L10" s="7"/>
      <c r="M10" s="7"/>
      <c r="N10" s="8">
        <v>2</v>
      </c>
      <c r="O10" s="9">
        <v>174800</v>
      </c>
      <c r="P10" s="8">
        <v>2</v>
      </c>
      <c r="Q10" s="9">
        <v>174800</v>
      </c>
      <c r="R10" s="32">
        <f t="shared" si="0"/>
        <v>1</v>
      </c>
      <c r="S10" s="32">
        <f t="shared" si="1"/>
        <v>1</v>
      </c>
    </row>
    <row r="11" spans="1:19" ht="22.2" customHeight="1" x14ac:dyDescent="0.3">
      <c r="A11" s="6" t="s">
        <v>30</v>
      </c>
      <c r="B11" s="7"/>
      <c r="C11" s="7"/>
      <c r="D11" s="7"/>
      <c r="E11" s="8">
        <v>2</v>
      </c>
      <c r="F11" s="7"/>
      <c r="G11" s="7"/>
      <c r="H11" s="8">
        <v>9</v>
      </c>
      <c r="I11" s="7"/>
      <c r="J11" s="7"/>
      <c r="K11" s="7"/>
      <c r="L11" s="8">
        <v>8</v>
      </c>
      <c r="M11" s="7"/>
      <c r="N11" s="8">
        <v>10</v>
      </c>
      <c r="O11" s="9">
        <v>1690005.17</v>
      </c>
      <c r="P11" s="8">
        <v>19</v>
      </c>
      <c r="Q11" s="9">
        <v>6977489.79</v>
      </c>
      <c r="R11" s="32">
        <f t="shared" si="0"/>
        <v>0.52631578947368418</v>
      </c>
      <c r="S11" s="32">
        <f t="shared" si="1"/>
        <v>0.24220818960166474</v>
      </c>
    </row>
    <row r="12" spans="1:19" ht="18" customHeight="1" x14ac:dyDescent="0.3">
      <c r="A12" s="6" t="s">
        <v>33</v>
      </c>
      <c r="B12" s="7"/>
      <c r="C12" s="7"/>
      <c r="D12" s="7"/>
      <c r="E12" s="8">
        <v>1</v>
      </c>
      <c r="F12" s="8">
        <v>1</v>
      </c>
      <c r="G12" s="7"/>
      <c r="H12" s="7"/>
      <c r="I12" s="7"/>
      <c r="J12" s="7"/>
      <c r="K12" s="7"/>
      <c r="L12" s="7"/>
      <c r="M12" s="7"/>
      <c r="N12" s="8">
        <v>2</v>
      </c>
      <c r="O12" s="9">
        <v>67723.710000000006</v>
      </c>
      <c r="P12" s="8">
        <v>2</v>
      </c>
      <c r="Q12" s="9">
        <v>67723.710000000006</v>
      </c>
      <c r="R12" s="32">
        <f t="shared" si="0"/>
        <v>1</v>
      </c>
      <c r="S12" s="32">
        <f t="shared" si="1"/>
        <v>1</v>
      </c>
    </row>
    <row r="13" spans="1:19" ht="22.2" customHeight="1" x14ac:dyDescent="0.3">
      <c r="A13" s="6" t="s">
        <v>36</v>
      </c>
      <c r="B13" s="7"/>
      <c r="C13" s="7"/>
      <c r="D13" s="7"/>
      <c r="E13" s="8">
        <v>1</v>
      </c>
      <c r="F13" s="7"/>
      <c r="G13" s="7"/>
      <c r="H13" s="7"/>
      <c r="I13" s="7"/>
      <c r="J13" s="7"/>
      <c r="K13" s="8">
        <v>1</v>
      </c>
      <c r="L13" s="8">
        <v>3</v>
      </c>
      <c r="M13" s="7"/>
      <c r="N13" s="8">
        <v>5</v>
      </c>
      <c r="O13" s="9">
        <v>339989.16</v>
      </c>
      <c r="P13" s="8">
        <v>5</v>
      </c>
      <c r="Q13" s="9">
        <v>339989.16</v>
      </c>
      <c r="R13" s="32">
        <f t="shared" si="0"/>
        <v>1</v>
      </c>
      <c r="S13" s="32">
        <f t="shared" si="1"/>
        <v>1</v>
      </c>
    </row>
    <row r="14" spans="1:19" ht="28.2" customHeight="1" x14ac:dyDescent="0.3">
      <c r="A14" s="6" t="s">
        <v>37</v>
      </c>
      <c r="B14" s="7"/>
      <c r="C14" s="7"/>
      <c r="D14" s="7"/>
      <c r="E14" s="7"/>
      <c r="F14" s="7"/>
      <c r="G14" s="7"/>
      <c r="H14" s="8">
        <v>1</v>
      </c>
      <c r="I14" s="8">
        <v>1</v>
      </c>
      <c r="J14" s="7"/>
      <c r="K14" s="7"/>
      <c r="L14" s="8">
        <v>1</v>
      </c>
      <c r="M14" s="7"/>
      <c r="N14" s="8">
        <v>2</v>
      </c>
      <c r="O14" s="9">
        <v>180512.18</v>
      </c>
      <c r="P14" s="8">
        <v>3</v>
      </c>
      <c r="Q14" s="9">
        <v>255200.98</v>
      </c>
      <c r="R14" s="32">
        <f t="shared" si="0"/>
        <v>0.66666666666666663</v>
      </c>
      <c r="S14" s="32">
        <f t="shared" si="1"/>
        <v>0.70733341227764868</v>
      </c>
    </row>
    <row r="15" spans="1:19" ht="24" customHeight="1" x14ac:dyDescent="0.3">
      <c r="A15" s="6" t="s">
        <v>38</v>
      </c>
      <c r="B15" s="7"/>
      <c r="C15" s="7"/>
      <c r="D15" s="8">
        <v>1</v>
      </c>
      <c r="E15" s="7"/>
      <c r="F15" s="8">
        <v>3</v>
      </c>
      <c r="G15" s="7"/>
      <c r="H15" s="7"/>
      <c r="I15" s="7"/>
      <c r="J15" s="7"/>
      <c r="K15" s="7"/>
      <c r="L15" s="8">
        <v>5</v>
      </c>
      <c r="M15" s="7"/>
      <c r="N15" s="8">
        <v>8</v>
      </c>
      <c r="O15" s="9">
        <v>571176.35</v>
      </c>
      <c r="P15" s="8">
        <v>9</v>
      </c>
      <c r="Q15" s="9">
        <v>638372.99</v>
      </c>
      <c r="R15" s="32">
        <f t="shared" si="0"/>
        <v>0.88888888888888884</v>
      </c>
      <c r="S15" s="32">
        <f t="shared" si="1"/>
        <v>0.89473765172928132</v>
      </c>
    </row>
    <row r="16" spans="1:19" ht="18" customHeight="1" x14ac:dyDescent="0.3">
      <c r="A16" s="6" t="s">
        <v>39</v>
      </c>
      <c r="B16" s="7"/>
      <c r="C16" s="7"/>
      <c r="D16" s="7"/>
      <c r="E16" s="7"/>
      <c r="F16" s="7"/>
      <c r="G16" s="7"/>
      <c r="H16" s="7"/>
      <c r="I16" s="7"/>
      <c r="J16" s="8">
        <v>1</v>
      </c>
      <c r="K16" s="8">
        <v>1</v>
      </c>
      <c r="L16" s="8">
        <v>2</v>
      </c>
      <c r="M16" s="7"/>
      <c r="N16" s="8">
        <v>3</v>
      </c>
      <c r="O16" s="9">
        <v>192301.56</v>
      </c>
      <c r="P16" s="8">
        <v>4</v>
      </c>
      <c r="Q16" s="9">
        <v>261099.08</v>
      </c>
      <c r="R16" s="32">
        <f t="shared" si="0"/>
        <v>0.75</v>
      </c>
      <c r="S16" s="32">
        <f t="shared" si="1"/>
        <v>0.73650799535563283</v>
      </c>
    </row>
    <row r="17" spans="1:19" x14ac:dyDescent="0.3">
      <c r="A17" s="6" t="s">
        <v>40</v>
      </c>
      <c r="B17" s="7"/>
      <c r="C17" s="7"/>
      <c r="D17" s="7"/>
      <c r="E17" s="7"/>
      <c r="F17" s="8">
        <v>4</v>
      </c>
      <c r="G17" s="7"/>
      <c r="H17" s="7"/>
      <c r="I17" s="7"/>
      <c r="J17" s="7"/>
      <c r="K17" s="7"/>
      <c r="L17" s="8">
        <v>4</v>
      </c>
      <c r="M17" s="7"/>
      <c r="N17" s="8">
        <v>8</v>
      </c>
      <c r="O17" s="9">
        <v>459524.44</v>
      </c>
      <c r="P17" s="8">
        <v>8</v>
      </c>
      <c r="Q17" s="9">
        <v>459524.44</v>
      </c>
      <c r="R17" s="32">
        <f t="shared" si="0"/>
        <v>1</v>
      </c>
      <c r="S17" s="32">
        <f t="shared" si="1"/>
        <v>1</v>
      </c>
    </row>
    <row r="18" spans="1:19" ht="15" customHeight="1" x14ac:dyDescent="0.3">
      <c r="A18" s="6" t="s">
        <v>42</v>
      </c>
      <c r="B18" s="7"/>
      <c r="C18" s="7"/>
      <c r="D18" s="7"/>
      <c r="E18" s="7"/>
      <c r="F18" s="8">
        <v>1</v>
      </c>
      <c r="G18" s="7"/>
      <c r="H18" s="8">
        <v>1</v>
      </c>
      <c r="I18" s="8">
        <v>1</v>
      </c>
      <c r="J18" s="7"/>
      <c r="K18" s="7"/>
      <c r="L18" s="7"/>
      <c r="M18" s="7"/>
      <c r="N18" s="8">
        <v>2</v>
      </c>
      <c r="O18" s="9">
        <v>79184.69</v>
      </c>
      <c r="P18" s="8">
        <v>3</v>
      </c>
      <c r="Q18" s="9">
        <v>144036.41</v>
      </c>
      <c r="R18" s="32">
        <f t="shared" si="0"/>
        <v>0.66666666666666663</v>
      </c>
      <c r="S18" s="32">
        <f t="shared" si="1"/>
        <v>0.54975467661267041</v>
      </c>
    </row>
    <row r="19" spans="1:19" ht="19.8" customHeight="1" x14ac:dyDescent="0.3">
      <c r="A19" s="6" t="s">
        <v>44</v>
      </c>
      <c r="B19" s="8">
        <v>1</v>
      </c>
      <c r="C19" s="7"/>
      <c r="D19" s="8">
        <v>1</v>
      </c>
      <c r="E19" s="7"/>
      <c r="F19" s="7"/>
      <c r="G19" s="7"/>
      <c r="H19" s="7"/>
      <c r="I19" s="7"/>
      <c r="J19" s="7"/>
      <c r="K19" s="7"/>
      <c r="L19" s="8">
        <v>3</v>
      </c>
      <c r="M19" s="7"/>
      <c r="N19" s="8">
        <v>3</v>
      </c>
      <c r="O19" s="9">
        <v>119224.93</v>
      </c>
      <c r="P19" s="8">
        <v>5</v>
      </c>
      <c r="Q19" s="9">
        <v>263098.93</v>
      </c>
      <c r="R19" s="32">
        <f t="shared" si="0"/>
        <v>0.6</v>
      </c>
      <c r="S19" s="32">
        <f t="shared" si="1"/>
        <v>0.45315627091299837</v>
      </c>
    </row>
    <row r="20" spans="1:19" ht="16.8" customHeight="1" x14ac:dyDescent="0.3">
      <c r="A20" s="6" t="s">
        <v>45</v>
      </c>
      <c r="B20" s="7"/>
      <c r="C20" s="7"/>
      <c r="D20" s="7"/>
      <c r="E20" s="8">
        <v>1</v>
      </c>
      <c r="F20" s="7"/>
      <c r="G20" s="7"/>
      <c r="H20" s="7"/>
      <c r="I20" s="7"/>
      <c r="J20" s="7"/>
      <c r="K20" s="7"/>
      <c r="L20" s="7"/>
      <c r="M20" s="7"/>
      <c r="N20" s="8">
        <v>1</v>
      </c>
      <c r="O20" s="9">
        <v>168</v>
      </c>
      <c r="P20" s="8">
        <v>1</v>
      </c>
      <c r="Q20" s="9">
        <v>168</v>
      </c>
      <c r="R20" s="32">
        <f t="shared" si="0"/>
        <v>1</v>
      </c>
      <c r="S20" s="32">
        <f t="shared" si="1"/>
        <v>1</v>
      </c>
    </row>
    <row r="21" spans="1:19" ht="16.8" customHeight="1" x14ac:dyDescent="0.3">
      <c r="A21" s="6" t="s">
        <v>46</v>
      </c>
      <c r="B21" s="7"/>
      <c r="C21" s="8">
        <v>1</v>
      </c>
      <c r="D21" s="7"/>
      <c r="E21" s="8">
        <v>1</v>
      </c>
      <c r="F21" s="7"/>
      <c r="G21" s="7"/>
      <c r="H21" s="7"/>
      <c r="I21" s="7"/>
      <c r="J21" s="8">
        <v>1</v>
      </c>
      <c r="K21" s="8">
        <v>10</v>
      </c>
      <c r="L21" s="8">
        <v>4</v>
      </c>
      <c r="M21" s="7"/>
      <c r="N21" s="8">
        <v>16</v>
      </c>
      <c r="O21" s="9">
        <v>773496.39</v>
      </c>
      <c r="P21" s="8">
        <v>17</v>
      </c>
      <c r="Q21" s="9">
        <v>788937.27</v>
      </c>
      <c r="R21" s="32">
        <f t="shared" si="0"/>
        <v>0.94117647058823528</v>
      </c>
      <c r="S21" s="32">
        <f t="shared" si="1"/>
        <v>0.98042825382048437</v>
      </c>
    </row>
    <row r="22" spans="1:19" ht="17.399999999999999" customHeight="1" x14ac:dyDescent="0.3">
      <c r="A22" s="6" t="s">
        <v>47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8">
        <v>2</v>
      </c>
      <c r="M22" s="7"/>
      <c r="N22" s="8">
        <v>2</v>
      </c>
      <c r="O22" s="9">
        <v>134305.87</v>
      </c>
      <c r="P22" s="8">
        <v>2</v>
      </c>
      <c r="Q22" s="9">
        <v>134305.87</v>
      </c>
      <c r="R22" s="32">
        <f t="shared" si="0"/>
        <v>1</v>
      </c>
      <c r="S22" s="32">
        <f t="shared" si="1"/>
        <v>1</v>
      </c>
    </row>
    <row r="23" spans="1:19" ht="16.8" customHeight="1" x14ac:dyDescent="0.3">
      <c r="A23" s="6" t="s">
        <v>48</v>
      </c>
      <c r="B23" s="7"/>
      <c r="C23" s="7"/>
      <c r="D23" s="7"/>
      <c r="E23" s="8">
        <v>1</v>
      </c>
      <c r="F23" s="8">
        <v>3</v>
      </c>
      <c r="G23" s="7"/>
      <c r="H23" s="7"/>
      <c r="I23" s="7"/>
      <c r="J23" s="7"/>
      <c r="K23" s="7"/>
      <c r="L23" s="8">
        <v>9</v>
      </c>
      <c r="M23" s="7"/>
      <c r="N23" s="8">
        <v>13</v>
      </c>
      <c r="O23" s="9">
        <v>728516.18</v>
      </c>
      <c r="P23" s="8">
        <v>13</v>
      </c>
      <c r="Q23" s="9">
        <v>728516.18</v>
      </c>
      <c r="R23" s="32">
        <f t="shared" si="0"/>
        <v>1</v>
      </c>
      <c r="S23" s="32">
        <f t="shared" si="1"/>
        <v>1</v>
      </c>
    </row>
    <row r="24" spans="1:19" ht="20.399999999999999" customHeight="1" x14ac:dyDescent="0.3">
      <c r="A24" s="6" t="s">
        <v>49</v>
      </c>
      <c r="B24" s="7"/>
      <c r="C24" s="7"/>
      <c r="D24" s="7"/>
      <c r="E24" s="7"/>
      <c r="F24" s="8">
        <v>1</v>
      </c>
      <c r="G24" s="7"/>
      <c r="H24" s="7"/>
      <c r="I24" s="7"/>
      <c r="J24" s="7"/>
      <c r="K24" s="7"/>
      <c r="L24" s="7"/>
      <c r="M24" s="7"/>
      <c r="N24" s="8">
        <v>1</v>
      </c>
      <c r="O24" s="9">
        <v>33000</v>
      </c>
      <c r="P24" s="8">
        <v>1</v>
      </c>
      <c r="Q24" s="9">
        <v>33000</v>
      </c>
      <c r="R24" s="32">
        <f t="shared" si="0"/>
        <v>1</v>
      </c>
      <c r="S24" s="32">
        <f t="shared" si="1"/>
        <v>1</v>
      </c>
    </row>
    <row r="25" spans="1:19" ht="21" customHeight="1" x14ac:dyDescent="0.3">
      <c r="A25" s="6" t="s">
        <v>50</v>
      </c>
      <c r="B25" s="7"/>
      <c r="C25" s="7"/>
      <c r="D25" s="8">
        <v>1</v>
      </c>
      <c r="E25" s="7"/>
      <c r="F25" s="8">
        <v>1</v>
      </c>
      <c r="G25" s="7"/>
      <c r="H25" s="8">
        <v>1</v>
      </c>
      <c r="I25" s="8">
        <v>1</v>
      </c>
      <c r="J25" s="7"/>
      <c r="K25" s="7"/>
      <c r="L25" s="8">
        <v>2</v>
      </c>
      <c r="M25" s="7"/>
      <c r="N25" s="8">
        <v>4</v>
      </c>
      <c r="O25" s="9">
        <v>259788.45</v>
      </c>
      <c r="P25" s="8">
        <v>6</v>
      </c>
      <c r="Q25" s="9">
        <v>339013.23</v>
      </c>
      <c r="R25" s="32">
        <f t="shared" si="0"/>
        <v>0.66666666666666663</v>
      </c>
      <c r="S25" s="32">
        <f t="shared" si="1"/>
        <v>0.76630770427455008</v>
      </c>
    </row>
    <row r="26" spans="1:19" ht="30.6" customHeight="1" x14ac:dyDescent="0.3">
      <c r="A26" s="6" t="s">
        <v>85</v>
      </c>
      <c r="B26" s="7"/>
      <c r="C26" s="7"/>
      <c r="D26" s="8">
        <v>29</v>
      </c>
      <c r="E26" s="7"/>
      <c r="F26" s="7"/>
      <c r="G26" s="8">
        <v>1</v>
      </c>
      <c r="H26" s="8">
        <v>25</v>
      </c>
      <c r="I26" s="7"/>
      <c r="J26" s="7"/>
      <c r="K26" s="7"/>
      <c r="L26" s="8">
        <v>1</v>
      </c>
      <c r="M26" s="7"/>
      <c r="N26" s="8">
        <v>1</v>
      </c>
      <c r="O26" s="9">
        <v>77829.87</v>
      </c>
      <c r="P26" s="8">
        <v>56</v>
      </c>
      <c r="Q26" s="9">
        <v>3221079.7</v>
      </c>
      <c r="R26" s="32">
        <f t="shared" si="0"/>
        <v>1.7857142857142856E-2</v>
      </c>
      <c r="S26" s="32">
        <f t="shared" si="1"/>
        <v>2.4162665084008939E-2</v>
      </c>
    </row>
    <row r="27" spans="1:19" ht="32.4" customHeight="1" x14ac:dyDescent="0.3">
      <c r="A27" s="6" t="s">
        <v>56</v>
      </c>
      <c r="B27" s="7"/>
      <c r="C27" s="7"/>
      <c r="D27" s="7"/>
      <c r="E27" s="8">
        <v>9</v>
      </c>
      <c r="F27" s="8">
        <v>2</v>
      </c>
      <c r="G27" s="7"/>
      <c r="H27" s="8">
        <v>2</v>
      </c>
      <c r="I27" s="7"/>
      <c r="J27" s="7"/>
      <c r="K27" s="7"/>
      <c r="L27" s="8">
        <v>12</v>
      </c>
      <c r="M27" s="8">
        <v>1</v>
      </c>
      <c r="N27" s="8">
        <v>23</v>
      </c>
      <c r="O27" s="9">
        <v>5278951.49</v>
      </c>
      <c r="P27" s="8">
        <v>26</v>
      </c>
      <c r="Q27" s="9">
        <v>8032776.4299999997</v>
      </c>
      <c r="R27" s="32">
        <f t="shared" si="0"/>
        <v>0.88461538461538458</v>
      </c>
      <c r="S27" s="32">
        <f t="shared" si="1"/>
        <v>0.65717644901515082</v>
      </c>
    </row>
    <row r="28" spans="1:19" ht="20.399999999999999" customHeight="1" x14ac:dyDescent="0.3">
      <c r="A28" s="6" t="s">
        <v>57</v>
      </c>
      <c r="B28" s="7"/>
      <c r="C28" s="7"/>
      <c r="D28" s="7"/>
      <c r="E28" s="7"/>
      <c r="F28" s="8">
        <v>2</v>
      </c>
      <c r="G28" s="7"/>
      <c r="H28" s="7"/>
      <c r="I28" s="7"/>
      <c r="J28" s="7"/>
      <c r="K28" s="7"/>
      <c r="L28" s="7"/>
      <c r="M28" s="8">
        <v>1</v>
      </c>
      <c r="N28" s="8">
        <v>2</v>
      </c>
      <c r="O28" s="9">
        <v>152150</v>
      </c>
      <c r="P28" s="8">
        <v>3</v>
      </c>
      <c r="Q28" s="9">
        <v>201850</v>
      </c>
      <c r="R28" s="32">
        <f t="shared" si="0"/>
        <v>0.66666666666666663</v>
      </c>
      <c r="S28" s="32">
        <f t="shared" si="1"/>
        <v>0.7537775575922715</v>
      </c>
    </row>
    <row r="29" spans="1:19" ht="19.2" customHeight="1" x14ac:dyDescent="0.3">
      <c r="A29" s="6" t="s">
        <v>59</v>
      </c>
      <c r="B29" s="7"/>
      <c r="C29" s="7"/>
      <c r="D29" s="7"/>
      <c r="E29" s="8">
        <v>1</v>
      </c>
      <c r="F29" s="7"/>
      <c r="G29" s="7"/>
      <c r="H29" s="7"/>
      <c r="I29" s="7"/>
      <c r="J29" s="7"/>
      <c r="K29" s="8">
        <v>2</v>
      </c>
      <c r="L29" s="7"/>
      <c r="M29" s="7"/>
      <c r="N29" s="8">
        <v>3</v>
      </c>
      <c r="O29" s="9">
        <v>63605.83</v>
      </c>
      <c r="P29" s="8">
        <v>3</v>
      </c>
      <c r="Q29" s="9">
        <v>63605.83</v>
      </c>
      <c r="R29" s="32">
        <f t="shared" si="0"/>
        <v>1</v>
      </c>
      <c r="S29" s="32">
        <f t="shared" si="1"/>
        <v>1</v>
      </c>
    </row>
    <row r="30" spans="1:19" ht="28.8" x14ac:dyDescent="0.3">
      <c r="A30" s="6" t="s">
        <v>60</v>
      </c>
      <c r="B30" s="7"/>
      <c r="C30" s="7"/>
      <c r="D30" s="7"/>
      <c r="E30" s="8">
        <v>3</v>
      </c>
      <c r="F30" s="7"/>
      <c r="G30" s="7"/>
      <c r="H30" s="8">
        <v>3</v>
      </c>
      <c r="I30" s="7"/>
      <c r="J30" s="7"/>
      <c r="K30" s="7"/>
      <c r="L30" s="8">
        <v>3</v>
      </c>
      <c r="M30" s="7"/>
      <c r="N30" s="8">
        <v>6</v>
      </c>
      <c r="O30" s="9">
        <v>1518087.86</v>
      </c>
      <c r="P30" s="8">
        <v>9</v>
      </c>
      <c r="Q30" s="9">
        <v>4087691.31</v>
      </c>
      <c r="R30" s="32">
        <f t="shared" si="0"/>
        <v>0.66666666666666663</v>
      </c>
      <c r="S30" s="32">
        <f t="shared" si="1"/>
        <v>0.37138025963120003</v>
      </c>
    </row>
    <row r="31" spans="1:19" ht="21" customHeight="1" x14ac:dyDescent="0.3">
      <c r="A31" s="6" t="s">
        <v>62</v>
      </c>
      <c r="B31" s="7"/>
      <c r="C31" s="7"/>
      <c r="D31" s="7"/>
      <c r="E31" s="8">
        <v>3</v>
      </c>
      <c r="F31" s="7"/>
      <c r="G31" s="7"/>
      <c r="H31" s="8">
        <v>1</v>
      </c>
      <c r="I31" s="7"/>
      <c r="J31" s="7"/>
      <c r="K31" s="7"/>
      <c r="L31" s="8">
        <v>3</v>
      </c>
      <c r="M31" s="7"/>
      <c r="N31" s="8">
        <v>6</v>
      </c>
      <c r="O31" s="9">
        <v>1930715.96</v>
      </c>
      <c r="P31" s="8">
        <v>7</v>
      </c>
      <c r="Q31" s="9">
        <v>2428315.96</v>
      </c>
      <c r="R31" s="32">
        <f t="shared" si="0"/>
        <v>0.8571428571428571</v>
      </c>
      <c r="S31" s="32">
        <f t="shared" si="1"/>
        <v>0.7950843266705705</v>
      </c>
    </row>
    <row r="32" spans="1:19" ht="20.399999999999999" customHeight="1" x14ac:dyDescent="0.3">
      <c r="A32" s="6" t="s">
        <v>64</v>
      </c>
      <c r="B32" s="7"/>
      <c r="C32" s="7"/>
      <c r="D32" s="7"/>
      <c r="E32" s="8">
        <v>3</v>
      </c>
      <c r="F32" s="8">
        <v>1</v>
      </c>
      <c r="G32" s="7"/>
      <c r="H32" s="8">
        <v>8</v>
      </c>
      <c r="I32" s="7"/>
      <c r="J32" s="7"/>
      <c r="K32" s="8">
        <v>1</v>
      </c>
      <c r="L32" s="8">
        <v>3</v>
      </c>
      <c r="M32" s="7"/>
      <c r="N32" s="8">
        <v>8</v>
      </c>
      <c r="O32" s="9">
        <v>993680.4</v>
      </c>
      <c r="P32" s="8">
        <v>16</v>
      </c>
      <c r="Q32" s="9">
        <v>12314086.050000001</v>
      </c>
      <c r="R32" s="32">
        <f t="shared" si="0"/>
        <v>0.5</v>
      </c>
      <c r="S32" s="32">
        <f t="shared" si="1"/>
        <v>8.0694612329755486E-2</v>
      </c>
    </row>
    <row r="33" spans="1:19" ht="18" customHeight="1" x14ac:dyDescent="0.3">
      <c r="A33" s="6" t="s">
        <v>67</v>
      </c>
      <c r="B33" s="7"/>
      <c r="C33" s="7"/>
      <c r="D33" s="7"/>
      <c r="E33" s="7"/>
      <c r="F33" s="8">
        <v>1</v>
      </c>
      <c r="G33" s="7"/>
      <c r="H33" s="7"/>
      <c r="I33" s="7"/>
      <c r="J33" s="7"/>
      <c r="K33" s="7"/>
      <c r="L33" s="7"/>
      <c r="M33" s="7"/>
      <c r="N33" s="8">
        <v>1</v>
      </c>
      <c r="O33" s="9">
        <v>180.5</v>
      </c>
      <c r="P33" s="8">
        <v>1</v>
      </c>
      <c r="Q33" s="9">
        <v>180.5</v>
      </c>
      <c r="R33" s="32">
        <f t="shared" si="0"/>
        <v>1</v>
      </c>
      <c r="S33" s="32">
        <f t="shared" si="1"/>
        <v>1</v>
      </c>
    </row>
    <row r="34" spans="1:19" ht="20.399999999999999" customHeight="1" x14ac:dyDescent="0.3">
      <c r="A34" s="33" t="s">
        <v>69</v>
      </c>
      <c r="B34" s="34">
        <f>SUM(B2:B33)</f>
        <v>1</v>
      </c>
      <c r="C34" s="34">
        <f t="shared" ref="C34:Q34" si="2">SUM(C2:C33)</f>
        <v>1</v>
      </c>
      <c r="D34" s="21">
        <f t="shared" si="2"/>
        <v>35</v>
      </c>
      <c r="E34" s="21">
        <f t="shared" si="2"/>
        <v>158</v>
      </c>
      <c r="F34" s="21">
        <f t="shared" si="2"/>
        <v>22</v>
      </c>
      <c r="G34" s="21">
        <f t="shared" si="2"/>
        <v>1</v>
      </c>
      <c r="H34" s="21">
        <f t="shared" si="2"/>
        <v>116</v>
      </c>
      <c r="I34" s="21">
        <f t="shared" si="2"/>
        <v>6</v>
      </c>
      <c r="J34" s="21">
        <f t="shared" si="2"/>
        <v>2</v>
      </c>
      <c r="K34" s="21">
        <f t="shared" si="2"/>
        <v>16</v>
      </c>
      <c r="L34" s="21">
        <f t="shared" si="2"/>
        <v>127</v>
      </c>
      <c r="M34" s="21">
        <f t="shared" si="2"/>
        <v>5</v>
      </c>
      <c r="N34" s="21">
        <f t="shared" si="2"/>
        <v>330</v>
      </c>
      <c r="O34" s="25">
        <f t="shared" si="2"/>
        <v>61369350.289999992</v>
      </c>
      <c r="P34" s="21">
        <f t="shared" si="2"/>
        <v>490</v>
      </c>
      <c r="Q34" s="25">
        <f t="shared" si="2"/>
        <v>190086506.19000006</v>
      </c>
      <c r="R34" s="32">
        <f t="shared" si="0"/>
        <v>0.67346938775510201</v>
      </c>
      <c r="S34" s="32">
        <f t="shared" si="1"/>
        <v>0.32284958843242956</v>
      </c>
    </row>
    <row r="35" spans="1:19" x14ac:dyDescent="0.3">
      <c r="A35" s="35"/>
      <c r="B35" s="35"/>
      <c r="C35" s="35"/>
    </row>
    <row r="36" spans="1:19" x14ac:dyDescent="0.3">
      <c r="A36" s="35"/>
      <c r="B36" s="35"/>
      <c r="C36" s="35"/>
    </row>
    <row r="37" spans="1:19" x14ac:dyDescent="0.3">
      <c r="A37" s="35"/>
      <c r="B37" s="35"/>
      <c r="C37" s="35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&amp;CC&amp;"-,Grassetto"&amp;12OMUNE DI GENOVA - LAVORI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opLeftCell="I42" workbookViewId="0">
      <selection activeCell="U51" sqref="A1:U51"/>
    </sheetView>
  </sheetViews>
  <sheetFormatPr defaultRowHeight="14.4" x14ac:dyDescent="0.3"/>
  <cols>
    <col min="1" max="1" width="29.88671875" customWidth="1"/>
    <col min="17" max="17" width="23.88671875" customWidth="1"/>
    <col min="19" max="19" width="26.5546875" customWidth="1"/>
    <col min="20" max="20" width="21.6640625" customWidth="1"/>
    <col min="21" max="21" width="25.88671875" customWidth="1"/>
  </cols>
  <sheetData>
    <row r="1" spans="1:21" s="4" customFormat="1" ht="166.8" x14ac:dyDescent="0.3">
      <c r="A1" s="26" t="s">
        <v>77</v>
      </c>
      <c r="B1" s="26" t="s">
        <v>78</v>
      </c>
      <c r="C1" s="26" t="s">
        <v>79</v>
      </c>
      <c r="D1" s="26" t="s">
        <v>0</v>
      </c>
      <c r="E1" s="26" t="s">
        <v>1</v>
      </c>
      <c r="F1" s="26" t="s">
        <v>2</v>
      </c>
      <c r="G1" s="26" t="s">
        <v>3</v>
      </c>
      <c r="H1" s="26" t="s">
        <v>4</v>
      </c>
      <c r="I1" s="26" t="s">
        <v>80</v>
      </c>
      <c r="J1" s="26" t="s">
        <v>5</v>
      </c>
      <c r="K1" s="26" t="s">
        <v>83</v>
      </c>
      <c r="L1" s="26" t="s">
        <v>6</v>
      </c>
      <c r="M1" s="26" t="s">
        <v>7</v>
      </c>
      <c r="N1" s="26" t="s">
        <v>82</v>
      </c>
      <c r="O1" s="26" t="s">
        <v>8</v>
      </c>
      <c r="P1" s="18" t="s">
        <v>70</v>
      </c>
      <c r="Q1" s="18" t="s">
        <v>71</v>
      </c>
      <c r="R1" s="18" t="s">
        <v>72</v>
      </c>
      <c r="S1" s="18" t="s">
        <v>73</v>
      </c>
      <c r="T1" s="19" t="s">
        <v>74</v>
      </c>
      <c r="U1" s="19" t="s">
        <v>75</v>
      </c>
    </row>
    <row r="2" spans="1:21" ht="24" customHeight="1" x14ac:dyDescent="0.3">
      <c r="A2" s="10" t="s">
        <v>10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2">
        <v>3</v>
      </c>
      <c r="M2" s="11"/>
      <c r="N2" s="11"/>
      <c r="O2" s="11"/>
      <c r="P2" s="12">
        <v>3</v>
      </c>
      <c r="Q2" s="13">
        <v>131746.15</v>
      </c>
      <c r="R2" s="12">
        <v>3</v>
      </c>
      <c r="S2" s="13">
        <v>131746.15</v>
      </c>
      <c r="T2" s="32">
        <f>P2/R2</f>
        <v>1</v>
      </c>
      <c r="U2" s="32">
        <f>Q2/S2</f>
        <v>1</v>
      </c>
    </row>
    <row r="3" spans="1:21" ht="23.4" customHeight="1" x14ac:dyDescent="0.3">
      <c r="A3" s="10" t="s">
        <v>12</v>
      </c>
      <c r="B3" s="12">
        <v>1</v>
      </c>
      <c r="C3" s="11"/>
      <c r="D3" s="12">
        <v>1</v>
      </c>
      <c r="E3" s="12">
        <v>57</v>
      </c>
      <c r="F3" s="12">
        <v>17</v>
      </c>
      <c r="G3" s="11"/>
      <c r="H3" s="12">
        <v>1</v>
      </c>
      <c r="I3" s="11"/>
      <c r="J3" s="11"/>
      <c r="K3" s="12">
        <v>1</v>
      </c>
      <c r="L3" s="11"/>
      <c r="M3" s="11"/>
      <c r="N3" s="11"/>
      <c r="O3" s="11"/>
      <c r="P3" s="12">
        <v>75</v>
      </c>
      <c r="Q3" s="13">
        <v>5498263.25</v>
      </c>
      <c r="R3" s="12">
        <v>78</v>
      </c>
      <c r="S3" s="13">
        <v>6024484.5499999998</v>
      </c>
      <c r="T3" s="32">
        <f t="shared" ref="T3:T51" si="0">P3/R3</f>
        <v>0.96153846153846156</v>
      </c>
      <c r="U3" s="32">
        <f t="shared" ref="U3:U51" si="1">Q3/S3</f>
        <v>0.91265289243708003</v>
      </c>
    </row>
    <row r="4" spans="1:21" ht="28.8" x14ac:dyDescent="0.3">
      <c r="A4" s="10" t="s">
        <v>13</v>
      </c>
      <c r="B4" s="11"/>
      <c r="C4" s="11"/>
      <c r="D4" s="11"/>
      <c r="E4" s="12">
        <v>1</v>
      </c>
      <c r="F4" s="12">
        <v>4</v>
      </c>
      <c r="G4" s="11"/>
      <c r="H4" s="12">
        <v>11</v>
      </c>
      <c r="I4" s="11"/>
      <c r="J4" s="11"/>
      <c r="K4" s="11"/>
      <c r="L4" s="12">
        <v>1</v>
      </c>
      <c r="M4" s="11"/>
      <c r="N4" s="11"/>
      <c r="O4" s="11"/>
      <c r="P4" s="12">
        <v>6</v>
      </c>
      <c r="Q4" s="13">
        <v>1053672.4099999999</v>
      </c>
      <c r="R4" s="12">
        <v>17</v>
      </c>
      <c r="S4" s="13">
        <v>6405120.7300000004</v>
      </c>
      <c r="T4" s="32">
        <f t="shared" si="0"/>
        <v>0.35294117647058826</v>
      </c>
      <c r="U4" s="32">
        <f t="shared" si="1"/>
        <v>0.16450469154544725</v>
      </c>
    </row>
    <row r="5" spans="1:21" ht="28.8" x14ac:dyDescent="0.3">
      <c r="A5" s="10" t="s">
        <v>14</v>
      </c>
      <c r="B5" s="11"/>
      <c r="C5" s="12">
        <v>1</v>
      </c>
      <c r="D5" s="11"/>
      <c r="E5" s="12">
        <v>6</v>
      </c>
      <c r="F5" s="12">
        <v>1</v>
      </c>
      <c r="G5" s="11"/>
      <c r="H5" s="12">
        <v>3</v>
      </c>
      <c r="I5" s="11"/>
      <c r="J5" s="11"/>
      <c r="K5" s="11"/>
      <c r="L5" s="11"/>
      <c r="M5" s="12">
        <v>1</v>
      </c>
      <c r="N5" s="11"/>
      <c r="O5" s="11"/>
      <c r="P5" s="12">
        <v>8</v>
      </c>
      <c r="Q5" s="13">
        <v>123415.93</v>
      </c>
      <c r="R5" s="12">
        <v>12</v>
      </c>
      <c r="S5" s="13">
        <v>2562226.6800000002</v>
      </c>
      <c r="T5" s="32">
        <f t="shared" si="0"/>
        <v>0.66666666666666663</v>
      </c>
      <c r="U5" s="32">
        <f t="shared" si="1"/>
        <v>4.8167451757234837E-2</v>
      </c>
    </row>
    <row r="6" spans="1:21" ht="28.8" x14ac:dyDescent="0.3">
      <c r="A6" s="10" t="s">
        <v>16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2">
        <v>1</v>
      </c>
      <c r="M6" s="11"/>
      <c r="N6" s="11"/>
      <c r="O6" s="11"/>
      <c r="P6" s="12">
        <v>1</v>
      </c>
      <c r="Q6" s="13">
        <v>106557.38</v>
      </c>
      <c r="R6" s="12">
        <v>1</v>
      </c>
      <c r="S6" s="13">
        <v>106557.38</v>
      </c>
      <c r="T6" s="32">
        <f t="shared" si="0"/>
        <v>1</v>
      </c>
      <c r="U6" s="32">
        <f t="shared" si="1"/>
        <v>1</v>
      </c>
    </row>
    <row r="7" spans="1:21" ht="28.8" x14ac:dyDescent="0.3">
      <c r="A7" s="10" t="s">
        <v>17</v>
      </c>
      <c r="B7" s="11"/>
      <c r="C7" s="11"/>
      <c r="D7" s="12">
        <v>5</v>
      </c>
      <c r="E7" s="12">
        <v>2</v>
      </c>
      <c r="F7" s="11"/>
      <c r="G7" s="11"/>
      <c r="H7" s="12">
        <v>5</v>
      </c>
      <c r="I7" s="11"/>
      <c r="J7" s="11"/>
      <c r="K7" s="11"/>
      <c r="L7" s="11"/>
      <c r="M7" s="11"/>
      <c r="N7" s="11"/>
      <c r="O7" s="12">
        <v>1</v>
      </c>
      <c r="P7" s="12">
        <v>2</v>
      </c>
      <c r="Q7" s="13">
        <v>26568</v>
      </c>
      <c r="R7" s="12">
        <v>13</v>
      </c>
      <c r="S7" s="13">
        <v>130548325.62</v>
      </c>
      <c r="T7" s="32">
        <f t="shared" si="0"/>
        <v>0.15384615384615385</v>
      </c>
      <c r="U7" s="32">
        <f t="shared" si="1"/>
        <v>2.0351084453839815E-4</v>
      </c>
    </row>
    <row r="8" spans="1:21" ht="43.2" x14ac:dyDescent="0.3">
      <c r="A8" s="10" t="s">
        <v>19</v>
      </c>
      <c r="B8" s="11"/>
      <c r="C8" s="11"/>
      <c r="D8" s="11"/>
      <c r="E8" s="11"/>
      <c r="F8" s="11"/>
      <c r="G8" s="11"/>
      <c r="H8" s="11"/>
      <c r="I8" s="11"/>
      <c r="J8" s="11"/>
      <c r="K8" s="12">
        <v>1</v>
      </c>
      <c r="L8" s="12">
        <v>1</v>
      </c>
      <c r="M8" s="11"/>
      <c r="N8" s="11"/>
      <c r="O8" s="11"/>
      <c r="P8" s="12">
        <v>2</v>
      </c>
      <c r="Q8" s="13">
        <v>149600</v>
      </c>
      <c r="R8" s="12">
        <v>2</v>
      </c>
      <c r="S8" s="13">
        <v>149600</v>
      </c>
      <c r="T8" s="32">
        <f t="shared" si="0"/>
        <v>1</v>
      </c>
      <c r="U8" s="32">
        <f t="shared" si="1"/>
        <v>1</v>
      </c>
    </row>
    <row r="9" spans="1:21" ht="28.8" x14ac:dyDescent="0.3">
      <c r="A9" s="10" t="s">
        <v>20</v>
      </c>
      <c r="B9" s="11"/>
      <c r="C9" s="11"/>
      <c r="D9" s="11"/>
      <c r="E9" s="12">
        <v>11</v>
      </c>
      <c r="F9" s="12">
        <v>4</v>
      </c>
      <c r="G9" s="11"/>
      <c r="H9" s="12">
        <v>1</v>
      </c>
      <c r="I9" s="11"/>
      <c r="J9" s="11"/>
      <c r="K9" s="12">
        <v>1</v>
      </c>
      <c r="L9" s="12">
        <v>19</v>
      </c>
      <c r="M9" s="11"/>
      <c r="N9" s="11"/>
      <c r="O9" s="11"/>
      <c r="P9" s="12">
        <v>35</v>
      </c>
      <c r="Q9" s="13">
        <v>2499867.89</v>
      </c>
      <c r="R9" s="12">
        <v>36</v>
      </c>
      <c r="S9" s="13">
        <v>3378251.12</v>
      </c>
      <c r="T9" s="32">
        <f t="shared" si="0"/>
        <v>0.97222222222222221</v>
      </c>
      <c r="U9" s="32">
        <f t="shared" si="1"/>
        <v>0.73998876969217142</v>
      </c>
    </row>
    <row r="10" spans="1:21" ht="22.8" customHeight="1" x14ac:dyDescent="0.3">
      <c r="A10" s="10" t="s">
        <v>21</v>
      </c>
      <c r="B10" s="11"/>
      <c r="C10" s="11"/>
      <c r="D10" s="11"/>
      <c r="E10" s="12">
        <v>7</v>
      </c>
      <c r="F10" s="11"/>
      <c r="G10" s="11"/>
      <c r="H10" s="12">
        <v>3</v>
      </c>
      <c r="I10" s="11"/>
      <c r="J10" s="11"/>
      <c r="K10" s="11"/>
      <c r="L10" s="12">
        <v>3</v>
      </c>
      <c r="M10" s="11"/>
      <c r="N10" s="11"/>
      <c r="O10" s="11"/>
      <c r="P10" s="12">
        <v>10</v>
      </c>
      <c r="Q10" s="13">
        <v>253062.47</v>
      </c>
      <c r="R10" s="12">
        <v>13</v>
      </c>
      <c r="S10" s="13">
        <v>1190703.56</v>
      </c>
      <c r="T10" s="32">
        <f t="shared" si="0"/>
        <v>0.76923076923076927</v>
      </c>
      <c r="U10" s="32">
        <f t="shared" si="1"/>
        <v>0.21253188325060521</v>
      </c>
    </row>
    <row r="11" spans="1:21" ht="28.8" x14ac:dyDescent="0.3">
      <c r="A11" s="10" t="s">
        <v>22</v>
      </c>
      <c r="B11" s="11"/>
      <c r="C11" s="11"/>
      <c r="D11" s="11"/>
      <c r="E11" s="12">
        <v>6</v>
      </c>
      <c r="F11" s="12">
        <v>1</v>
      </c>
      <c r="G11" s="11"/>
      <c r="H11" s="11"/>
      <c r="I11" s="11"/>
      <c r="J11" s="11"/>
      <c r="K11" s="11"/>
      <c r="L11" s="12">
        <v>2</v>
      </c>
      <c r="M11" s="11"/>
      <c r="N11" s="11"/>
      <c r="O11" s="11"/>
      <c r="P11" s="12">
        <v>9</v>
      </c>
      <c r="Q11" s="13">
        <v>193606.38</v>
      </c>
      <c r="R11" s="12">
        <v>9</v>
      </c>
      <c r="S11" s="13">
        <v>193606.38</v>
      </c>
      <c r="T11" s="32">
        <f t="shared" si="0"/>
        <v>1</v>
      </c>
      <c r="U11" s="32">
        <f t="shared" si="1"/>
        <v>1</v>
      </c>
    </row>
    <row r="12" spans="1:21" ht="28.8" x14ac:dyDescent="0.3">
      <c r="A12" s="10" t="s">
        <v>76</v>
      </c>
      <c r="B12" s="11"/>
      <c r="C12" s="11"/>
      <c r="D12" s="12">
        <v>1</v>
      </c>
      <c r="E12" s="12">
        <v>7</v>
      </c>
      <c r="F12" s="12">
        <v>2</v>
      </c>
      <c r="G12" s="11"/>
      <c r="H12" s="12">
        <v>2</v>
      </c>
      <c r="I12" s="11"/>
      <c r="J12" s="11"/>
      <c r="K12" s="11"/>
      <c r="L12" s="12">
        <v>3</v>
      </c>
      <c r="M12" s="11"/>
      <c r="N12" s="11"/>
      <c r="O12" s="11"/>
      <c r="P12" s="12">
        <v>12</v>
      </c>
      <c r="Q12" s="13">
        <v>584562</v>
      </c>
      <c r="R12" s="12">
        <v>15</v>
      </c>
      <c r="S12" s="13">
        <v>1694538.46</v>
      </c>
      <c r="T12" s="32">
        <f t="shared" si="0"/>
        <v>0.8</v>
      </c>
      <c r="U12" s="32">
        <f t="shared" si="1"/>
        <v>0.34496826941301761</v>
      </c>
    </row>
    <row r="13" spans="1:21" ht="28.8" x14ac:dyDescent="0.3">
      <c r="A13" s="10" t="s">
        <v>24</v>
      </c>
      <c r="B13" s="12">
        <v>1</v>
      </c>
      <c r="C13" s="11"/>
      <c r="D13" s="11"/>
      <c r="E13" s="12">
        <v>44</v>
      </c>
      <c r="F13" s="12">
        <v>6</v>
      </c>
      <c r="G13" s="11"/>
      <c r="H13" s="12">
        <v>5</v>
      </c>
      <c r="I13" s="12">
        <v>1</v>
      </c>
      <c r="J13" s="12">
        <v>1</v>
      </c>
      <c r="K13" s="12">
        <v>6</v>
      </c>
      <c r="L13" s="12">
        <v>1</v>
      </c>
      <c r="M13" s="11"/>
      <c r="N13" s="12">
        <v>1</v>
      </c>
      <c r="O13" s="11"/>
      <c r="P13" s="12">
        <v>58</v>
      </c>
      <c r="Q13" s="13">
        <v>2225491.7000000002</v>
      </c>
      <c r="R13" s="12">
        <v>66</v>
      </c>
      <c r="S13" s="13">
        <v>8520678.1099999994</v>
      </c>
      <c r="T13" s="32">
        <f t="shared" si="0"/>
        <v>0.87878787878787878</v>
      </c>
      <c r="U13" s="32">
        <f t="shared" si="1"/>
        <v>0.261187158025384</v>
      </c>
    </row>
    <row r="14" spans="1:21" ht="21" customHeight="1" x14ac:dyDescent="0.3">
      <c r="A14" s="10" t="s">
        <v>25</v>
      </c>
      <c r="B14" s="11"/>
      <c r="C14" s="11"/>
      <c r="D14" s="11"/>
      <c r="E14" s="12">
        <v>6</v>
      </c>
      <c r="F14" s="12">
        <v>19</v>
      </c>
      <c r="G14" s="11"/>
      <c r="H14" s="12">
        <v>22</v>
      </c>
      <c r="I14" s="11"/>
      <c r="J14" s="11"/>
      <c r="K14" s="11"/>
      <c r="L14" s="12">
        <v>31</v>
      </c>
      <c r="M14" s="11"/>
      <c r="N14" s="11"/>
      <c r="O14" s="11"/>
      <c r="P14" s="12">
        <v>56</v>
      </c>
      <c r="Q14" s="13">
        <v>3423629.42</v>
      </c>
      <c r="R14" s="12">
        <v>78</v>
      </c>
      <c r="S14" s="13">
        <v>24882276.43</v>
      </c>
      <c r="T14" s="32">
        <f t="shared" si="0"/>
        <v>0.71794871794871795</v>
      </c>
      <c r="U14" s="32">
        <f t="shared" si="1"/>
        <v>0.1375930948131501</v>
      </c>
    </row>
    <row r="15" spans="1:21" ht="28.8" x14ac:dyDescent="0.3">
      <c r="A15" s="10" t="s">
        <v>26</v>
      </c>
      <c r="B15" s="11"/>
      <c r="C15" s="11"/>
      <c r="D15" s="11"/>
      <c r="E15" s="11"/>
      <c r="F15" s="12">
        <v>1</v>
      </c>
      <c r="G15" s="11"/>
      <c r="H15" s="11"/>
      <c r="I15" s="11"/>
      <c r="J15" s="11"/>
      <c r="K15" s="11"/>
      <c r="L15" s="11"/>
      <c r="M15" s="11"/>
      <c r="N15" s="11"/>
      <c r="O15" s="11"/>
      <c r="P15" s="12">
        <v>1</v>
      </c>
      <c r="Q15" s="13">
        <v>110000</v>
      </c>
      <c r="R15" s="12">
        <v>1</v>
      </c>
      <c r="S15" s="13">
        <v>110000</v>
      </c>
      <c r="T15" s="32">
        <f t="shared" si="0"/>
        <v>1</v>
      </c>
      <c r="U15" s="32">
        <f t="shared" si="1"/>
        <v>1</v>
      </c>
    </row>
    <row r="16" spans="1:21" ht="43.2" x14ac:dyDescent="0.3">
      <c r="A16" s="10" t="s">
        <v>27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2">
        <v>1</v>
      </c>
      <c r="M16" s="11"/>
      <c r="N16" s="11"/>
      <c r="O16" s="11"/>
      <c r="P16" s="12">
        <v>1</v>
      </c>
      <c r="Q16" s="13">
        <v>188000</v>
      </c>
      <c r="R16" s="12">
        <v>1</v>
      </c>
      <c r="S16" s="13">
        <v>188000</v>
      </c>
      <c r="T16" s="32">
        <f t="shared" si="0"/>
        <v>1</v>
      </c>
      <c r="U16" s="32">
        <f t="shared" si="1"/>
        <v>1</v>
      </c>
    </row>
    <row r="17" spans="1:21" ht="43.2" x14ac:dyDescent="0.3">
      <c r="A17" s="10" t="s">
        <v>28</v>
      </c>
      <c r="B17" s="11"/>
      <c r="C17" s="11"/>
      <c r="D17" s="11"/>
      <c r="E17" s="11"/>
      <c r="F17" s="11"/>
      <c r="G17" s="11"/>
      <c r="H17" s="12">
        <v>3</v>
      </c>
      <c r="I17" s="11"/>
      <c r="J17" s="11"/>
      <c r="K17" s="11"/>
      <c r="L17" s="11"/>
      <c r="M17" s="11"/>
      <c r="N17" s="11"/>
      <c r="O17" s="11"/>
      <c r="P17" s="11"/>
      <c r="Q17" s="13"/>
      <c r="R17" s="12">
        <v>3</v>
      </c>
      <c r="S17" s="13">
        <v>6170663.8799999999</v>
      </c>
      <c r="T17" s="32">
        <f t="shared" si="0"/>
        <v>0</v>
      </c>
      <c r="U17" s="32">
        <f t="shared" si="1"/>
        <v>0</v>
      </c>
    </row>
    <row r="18" spans="1:21" ht="28.8" x14ac:dyDescent="0.3">
      <c r="A18" s="10" t="s">
        <v>29</v>
      </c>
      <c r="B18" s="11"/>
      <c r="C18" s="11"/>
      <c r="D18" s="11"/>
      <c r="E18" s="11"/>
      <c r="F18" s="11"/>
      <c r="G18" s="11"/>
      <c r="H18" s="12">
        <v>1</v>
      </c>
      <c r="I18" s="11"/>
      <c r="J18" s="11"/>
      <c r="K18" s="11"/>
      <c r="L18" s="11"/>
      <c r="M18" s="11"/>
      <c r="N18" s="11"/>
      <c r="O18" s="11"/>
      <c r="P18" s="11"/>
      <c r="Q18" s="13"/>
      <c r="R18" s="12">
        <v>1</v>
      </c>
      <c r="S18" s="13">
        <v>70000</v>
      </c>
      <c r="T18" s="32">
        <f t="shared" si="0"/>
        <v>0</v>
      </c>
      <c r="U18" s="32">
        <f t="shared" si="1"/>
        <v>0</v>
      </c>
    </row>
    <row r="19" spans="1:21" ht="28.8" x14ac:dyDescent="0.3">
      <c r="A19" s="10" t="s">
        <v>30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>
        <v>1</v>
      </c>
      <c r="N19" s="11"/>
      <c r="O19" s="11"/>
      <c r="P19" s="11"/>
      <c r="Q19" s="13"/>
      <c r="R19" s="12">
        <v>1</v>
      </c>
      <c r="S19" s="13">
        <v>25044426.93</v>
      </c>
      <c r="T19" s="32">
        <f t="shared" si="0"/>
        <v>0</v>
      </c>
      <c r="U19" s="32">
        <f t="shared" si="1"/>
        <v>0</v>
      </c>
    </row>
    <row r="20" spans="1:21" ht="28.8" x14ac:dyDescent="0.3">
      <c r="A20" s="10" t="s">
        <v>33</v>
      </c>
      <c r="B20" s="11"/>
      <c r="C20" s="11"/>
      <c r="D20" s="11"/>
      <c r="E20" s="12">
        <v>17</v>
      </c>
      <c r="F20" s="12">
        <v>18</v>
      </c>
      <c r="G20" s="11"/>
      <c r="H20" s="11"/>
      <c r="I20" s="12">
        <v>1</v>
      </c>
      <c r="J20" s="11"/>
      <c r="K20" s="11"/>
      <c r="L20" s="11"/>
      <c r="M20" s="11"/>
      <c r="N20" s="12">
        <v>3</v>
      </c>
      <c r="O20" s="11"/>
      <c r="P20" s="12">
        <v>36</v>
      </c>
      <c r="Q20" s="13">
        <v>2103109.48</v>
      </c>
      <c r="R20" s="12">
        <v>39</v>
      </c>
      <c r="S20" s="13">
        <v>2396127.2200000002</v>
      </c>
      <c r="T20" s="32">
        <f t="shared" si="0"/>
        <v>0.92307692307692313</v>
      </c>
      <c r="U20" s="32">
        <f t="shared" si="1"/>
        <v>0.87771194385914109</v>
      </c>
    </row>
    <row r="21" spans="1:21" ht="28.8" x14ac:dyDescent="0.3">
      <c r="A21" s="10" t="s">
        <v>34</v>
      </c>
      <c r="B21" s="11"/>
      <c r="C21" s="11"/>
      <c r="D21" s="11"/>
      <c r="E21" s="11"/>
      <c r="F21" s="12">
        <v>1</v>
      </c>
      <c r="G21" s="11"/>
      <c r="H21" s="11"/>
      <c r="I21" s="11"/>
      <c r="J21" s="11"/>
      <c r="K21" s="11"/>
      <c r="L21" s="11"/>
      <c r="M21" s="11"/>
      <c r="N21" s="11"/>
      <c r="O21" s="11"/>
      <c r="P21" s="12">
        <v>1</v>
      </c>
      <c r="Q21" s="13">
        <v>123200</v>
      </c>
      <c r="R21" s="12">
        <v>1</v>
      </c>
      <c r="S21" s="13">
        <v>123200</v>
      </c>
      <c r="T21" s="32">
        <f t="shared" si="0"/>
        <v>1</v>
      </c>
      <c r="U21" s="32">
        <f t="shared" si="1"/>
        <v>1</v>
      </c>
    </row>
    <row r="22" spans="1:21" ht="28.8" x14ac:dyDescent="0.3">
      <c r="A22" s="10" t="s">
        <v>35</v>
      </c>
      <c r="B22" s="11"/>
      <c r="C22" s="11"/>
      <c r="D22" s="11"/>
      <c r="E22" s="11"/>
      <c r="F22" s="11"/>
      <c r="G22" s="11"/>
      <c r="H22" s="12">
        <v>5</v>
      </c>
      <c r="I22" s="11"/>
      <c r="J22" s="11"/>
      <c r="K22" s="11"/>
      <c r="L22" s="11"/>
      <c r="M22" s="11"/>
      <c r="N22" s="11"/>
      <c r="O22" s="11"/>
      <c r="P22" s="11"/>
      <c r="Q22" s="13"/>
      <c r="R22" s="12">
        <v>5</v>
      </c>
      <c r="S22" s="13">
        <v>11060000</v>
      </c>
      <c r="T22" s="32">
        <f t="shared" si="0"/>
        <v>0</v>
      </c>
      <c r="U22" s="32">
        <f t="shared" si="1"/>
        <v>0</v>
      </c>
    </row>
    <row r="23" spans="1:21" ht="28.8" x14ac:dyDescent="0.3">
      <c r="A23" s="10" t="s">
        <v>37</v>
      </c>
      <c r="B23" s="11"/>
      <c r="C23" s="11"/>
      <c r="D23" s="11"/>
      <c r="E23" s="12">
        <v>3</v>
      </c>
      <c r="F23" s="12">
        <v>1</v>
      </c>
      <c r="G23" s="11"/>
      <c r="H23" s="11"/>
      <c r="I23" s="11"/>
      <c r="J23" s="11"/>
      <c r="K23" s="11"/>
      <c r="L23" s="11"/>
      <c r="M23" s="11"/>
      <c r="N23" s="11"/>
      <c r="O23" s="11"/>
      <c r="P23" s="12">
        <v>4</v>
      </c>
      <c r="Q23" s="13">
        <v>15500.01</v>
      </c>
      <c r="R23" s="12">
        <v>4</v>
      </c>
      <c r="S23" s="13">
        <v>15500.01</v>
      </c>
      <c r="T23" s="32">
        <f t="shared" si="0"/>
        <v>1</v>
      </c>
      <c r="U23" s="32">
        <f t="shared" si="1"/>
        <v>1</v>
      </c>
    </row>
    <row r="24" spans="1:21" ht="28.8" x14ac:dyDescent="0.3">
      <c r="A24" s="10" t="s">
        <v>38</v>
      </c>
      <c r="B24" s="11"/>
      <c r="C24" s="11"/>
      <c r="D24" s="11"/>
      <c r="E24" s="12">
        <v>2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2">
        <v>2</v>
      </c>
      <c r="Q24" s="13">
        <v>3039.17</v>
      </c>
      <c r="R24" s="12">
        <v>2</v>
      </c>
      <c r="S24" s="13">
        <v>3039.17</v>
      </c>
      <c r="T24" s="32">
        <f t="shared" si="0"/>
        <v>1</v>
      </c>
      <c r="U24" s="32">
        <f t="shared" si="1"/>
        <v>1</v>
      </c>
    </row>
    <row r="25" spans="1:21" ht="21.6" customHeight="1" x14ac:dyDescent="0.3">
      <c r="A25" s="10" t="s">
        <v>39</v>
      </c>
      <c r="B25" s="11"/>
      <c r="C25" s="11"/>
      <c r="D25" s="12">
        <v>13</v>
      </c>
      <c r="E25" s="12">
        <v>1</v>
      </c>
      <c r="F25" s="11"/>
      <c r="G25" s="11"/>
      <c r="H25" s="12">
        <v>1</v>
      </c>
      <c r="I25" s="11"/>
      <c r="J25" s="11"/>
      <c r="K25" s="11"/>
      <c r="L25" s="12">
        <v>2</v>
      </c>
      <c r="M25" s="11"/>
      <c r="N25" s="11"/>
      <c r="O25" s="11"/>
      <c r="P25" s="12">
        <v>3</v>
      </c>
      <c r="Q25" s="13">
        <v>136056.48000000001</v>
      </c>
      <c r="R25" s="12">
        <v>17</v>
      </c>
      <c r="S25" s="13">
        <v>838760.34</v>
      </c>
      <c r="T25" s="32">
        <f t="shared" si="0"/>
        <v>0.17647058823529413</v>
      </c>
      <c r="U25" s="32">
        <f t="shared" si="1"/>
        <v>0.16221138925095102</v>
      </c>
    </row>
    <row r="26" spans="1:21" ht="22.2" customHeight="1" x14ac:dyDescent="0.3">
      <c r="A26" s="10" t="s">
        <v>40</v>
      </c>
      <c r="B26" s="11"/>
      <c r="C26" s="11"/>
      <c r="D26" s="11"/>
      <c r="E26" s="12">
        <v>1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2">
        <v>1</v>
      </c>
      <c r="Q26" s="13">
        <v>4132.2299999999996</v>
      </c>
      <c r="R26" s="12">
        <v>1</v>
      </c>
      <c r="S26" s="13">
        <v>4132.2299999999996</v>
      </c>
      <c r="T26" s="32">
        <f t="shared" si="0"/>
        <v>1</v>
      </c>
      <c r="U26" s="32">
        <f t="shared" si="1"/>
        <v>1</v>
      </c>
    </row>
    <row r="27" spans="1:21" ht="28.8" x14ac:dyDescent="0.3">
      <c r="A27" s="10" t="s">
        <v>41</v>
      </c>
      <c r="B27" s="11"/>
      <c r="C27" s="11"/>
      <c r="D27" s="12">
        <v>18</v>
      </c>
      <c r="E27" s="12">
        <v>2</v>
      </c>
      <c r="F27" s="12">
        <v>2</v>
      </c>
      <c r="G27" s="11"/>
      <c r="H27" s="12">
        <v>18</v>
      </c>
      <c r="I27" s="11"/>
      <c r="J27" s="12">
        <v>1</v>
      </c>
      <c r="K27" s="11"/>
      <c r="L27" s="12">
        <v>10</v>
      </c>
      <c r="M27" s="11"/>
      <c r="N27" s="11"/>
      <c r="O27" s="11"/>
      <c r="P27" s="12">
        <v>14</v>
      </c>
      <c r="Q27" s="13">
        <v>4742442.5999999996</v>
      </c>
      <c r="R27" s="12">
        <v>51</v>
      </c>
      <c r="S27" s="13">
        <v>43882708.159999996</v>
      </c>
      <c r="T27" s="32">
        <f t="shared" si="0"/>
        <v>0.27450980392156865</v>
      </c>
      <c r="U27" s="32">
        <f t="shared" si="1"/>
        <v>0.10807087344538219</v>
      </c>
    </row>
    <row r="28" spans="1:21" ht="18" customHeight="1" x14ac:dyDescent="0.3">
      <c r="A28" s="10" t="s">
        <v>42</v>
      </c>
      <c r="B28" s="11"/>
      <c r="C28" s="11"/>
      <c r="D28" s="12">
        <v>21</v>
      </c>
      <c r="E28" s="12">
        <v>2</v>
      </c>
      <c r="F28" s="12">
        <v>3</v>
      </c>
      <c r="G28" s="11"/>
      <c r="H28" s="11"/>
      <c r="I28" s="11"/>
      <c r="J28" s="11"/>
      <c r="K28" s="11"/>
      <c r="L28" s="12">
        <v>2</v>
      </c>
      <c r="M28" s="11"/>
      <c r="N28" s="11"/>
      <c r="O28" s="11"/>
      <c r="P28" s="12">
        <v>7</v>
      </c>
      <c r="Q28" s="13">
        <v>712942.79</v>
      </c>
      <c r="R28" s="12">
        <v>28</v>
      </c>
      <c r="S28" s="13">
        <v>3373566.41</v>
      </c>
      <c r="T28" s="32">
        <f t="shared" si="0"/>
        <v>0.25</v>
      </c>
      <c r="U28" s="32">
        <f t="shared" si="1"/>
        <v>0.21133207512580138</v>
      </c>
    </row>
    <row r="29" spans="1:21" ht="19.2" customHeight="1" x14ac:dyDescent="0.3">
      <c r="A29" s="10" t="s">
        <v>43</v>
      </c>
      <c r="B29" s="11"/>
      <c r="C29" s="11"/>
      <c r="D29" s="12">
        <v>10</v>
      </c>
      <c r="E29" s="11"/>
      <c r="F29" s="11"/>
      <c r="G29" s="11"/>
      <c r="H29" s="12">
        <v>3</v>
      </c>
      <c r="I29" s="11"/>
      <c r="J29" s="12">
        <v>2</v>
      </c>
      <c r="K29" s="12">
        <v>2</v>
      </c>
      <c r="L29" s="12">
        <v>1</v>
      </c>
      <c r="M29" s="11"/>
      <c r="N29" s="11"/>
      <c r="O29" s="11"/>
      <c r="P29" s="12">
        <v>3</v>
      </c>
      <c r="Q29" s="13">
        <v>356353.13</v>
      </c>
      <c r="R29" s="12">
        <v>18</v>
      </c>
      <c r="S29" s="13">
        <v>1495521.53</v>
      </c>
      <c r="T29" s="32">
        <f t="shared" si="0"/>
        <v>0.16666666666666666</v>
      </c>
      <c r="U29" s="32">
        <f t="shared" si="1"/>
        <v>0.23828017373979229</v>
      </c>
    </row>
    <row r="30" spans="1:21" ht="17.399999999999999" customHeight="1" x14ac:dyDescent="0.3">
      <c r="A30" s="10" t="s">
        <v>44</v>
      </c>
      <c r="B30" s="11"/>
      <c r="C30" s="11"/>
      <c r="D30" s="12">
        <v>16</v>
      </c>
      <c r="E30" s="12">
        <v>2</v>
      </c>
      <c r="F30" s="11"/>
      <c r="G30" s="11"/>
      <c r="H30" s="12">
        <v>1</v>
      </c>
      <c r="I30" s="11"/>
      <c r="J30" s="11"/>
      <c r="K30" s="11"/>
      <c r="L30" s="12">
        <v>1</v>
      </c>
      <c r="M30" s="11"/>
      <c r="N30" s="11"/>
      <c r="O30" s="11"/>
      <c r="P30" s="12">
        <v>3</v>
      </c>
      <c r="Q30" s="13">
        <v>161674.99</v>
      </c>
      <c r="R30" s="12">
        <v>20</v>
      </c>
      <c r="S30" s="13">
        <v>1250887.82</v>
      </c>
      <c r="T30" s="32">
        <f t="shared" si="0"/>
        <v>0.15</v>
      </c>
      <c r="U30" s="32">
        <f t="shared" si="1"/>
        <v>0.12924819269564874</v>
      </c>
    </row>
    <row r="31" spans="1:21" ht="17.399999999999999" customHeight="1" x14ac:dyDescent="0.3">
      <c r="A31" s="10" t="s">
        <v>45</v>
      </c>
      <c r="B31" s="11"/>
      <c r="C31" s="11"/>
      <c r="D31" s="12">
        <v>20</v>
      </c>
      <c r="E31" s="12">
        <v>8</v>
      </c>
      <c r="F31" s="11"/>
      <c r="G31" s="12">
        <v>1</v>
      </c>
      <c r="H31" s="12">
        <v>1</v>
      </c>
      <c r="I31" s="11"/>
      <c r="J31" s="11"/>
      <c r="K31" s="11"/>
      <c r="L31" s="12">
        <v>1</v>
      </c>
      <c r="M31" s="11"/>
      <c r="N31" s="11"/>
      <c r="O31" s="11"/>
      <c r="P31" s="12">
        <v>9</v>
      </c>
      <c r="Q31" s="13">
        <v>183721.09</v>
      </c>
      <c r="R31" s="12">
        <v>31</v>
      </c>
      <c r="S31" s="13">
        <v>1520431.76</v>
      </c>
      <c r="T31" s="32">
        <f t="shared" si="0"/>
        <v>0.29032258064516131</v>
      </c>
      <c r="U31" s="32">
        <f t="shared" si="1"/>
        <v>0.12083481471078977</v>
      </c>
    </row>
    <row r="32" spans="1:21" ht="18" customHeight="1" x14ac:dyDescent="0.3">
      <c r="A32" s="10" t="s">
        <v>46</v>
      </c>
      <c r="B32" s="11"/>
      <c r="C32" s="11"/>
      <c r="D32" s="12">
        <v>10</v>
      </c>
      <c r="E32" s="12">
        <v>1</v>
      </c>
      <c r="F32" s="12">
        <v>11</v>
      </c>
      <c r="G32" s="12">
        <v>1</v>
      </c>
      <c r="H32" s="12">
        <v>2</v>
      </c>
      <c r="I32" s="11"/>
      <c r="J32" s="11"/>
      <c r="K32" s="11"/>
      <c r="L32" s="11"/>
      <c r="M32" s="11"/>
      <c r="N32" s="11"/>
      <c r="O32" s="11"/>
      <c r="P32" s="12">
        <v>12</v>
      </c>
      <c r="Q32" s="13">
        <v>49953.85</v>
      </c>
      <c r="R32" s="12">
        <v>25</v>
      </c>
      <c r="S32" s="13">
        <v>638579.52</v>
      </c>
      <c r="T32" s="32">
        <f t="shared" si="0"/>
        <v>0.48</v>
      </c>
      <c r="U32" s="32">
        <f t="shared" si="1"/>
        <v>7.8226514373652314E-2</v>
      </c>
    </row>
    <row r="33" spans="1:21" ht="18" customHeight="1" x14ac:dyDescent="0.3">
      <c r="A33" s="10" t="s">
        <v>48</v>
      </c>
      <c r="B33" s="11"/>
      <c r="C33" s="12">
        <v>1</v>
      </c>
      <c r="D33" s="12">
        <v>14</v>
      </c>
      <c r="E33" s="12">
        <v>5</v>
      </c>
      <c r="F33" s="12">
        <v>4</v>
      </c>
      <c r="G33" s="12">
        <v>4</v>
      </c>
      <c r="H33" s="11"/>
      <c r="I33" s="11"/>
      <c r="J33" s="11"/>
      <c r="K33" s="11"/>
      <c r="L33" s="12">
        <v>1</v>
      </c>
      <c r="M33" s="11"/>
      <c r="N33" s="11"/>
      <c r="O33" s="11"/>
      <c r="P33" s="12">
        <v>11</v>
      </c>
      <c r="Q33" s="13">
        <v>371263.64</v>
      </c>
      <c r="R33" s="12">
        <v>29</v>
      </c>
      <c r="S33" s="13">
        <v>1730609.17</v>
      </c>
      <c r="T33" s="32">
        <f t="shared" si="0"/>
        <v>0.37931034482758619</v>
      </c>
      <c r="U33" s="32">
        <f t="shared" si="1"/>
        <v>0.21452772031711817</v>
      </c>
    </row>
    <row r="34" spans="1:21" ht="19.8" customHeight="1" x14ac:dyDescent="0.3">
      <c r="A34" s="10" t="s">
        <v>49</v>
      </c>
      <c r="B34" s="11"/>
      <c r="C34" s="11"/>
      <c r="D34" s="12">
        <v>2</v>
      </c>
      <c r="E34" s="11"/>
      <c r="F34" s="12">
        <v>1</v>
      </c>
      <c r="G34" s="11"/>
      <c r="H34" s="11"/>
      <c r="I34" s="11"/>
      <c r="J34" s="11"/>
      <c r="K34" s="11"/>
      <c r="L34" s="11"/>
      <c r="M34" s="11"/>
      <c r="N34" s="11"/>
      <c r="O34" s="11"/>
      <c r="P34" s="12">
        <v>1</v>
      </c>
      <c r="Q34" s="13">
        <v>102908.14</v>
      </c>
      <c r="R34" s="12">
        <v>3</v>
      </c>
      <c r="S34" s="13">
        <v>207264.72</v>
      </c>
      <c r="T34" s="32">
        <f t="shared" si="0"/>
        <v>0.33333333333333331</v>
      </c>
      <c r="U34" s="32">
        <f t="shared" si="1"/>
        <v>0.49650582115470493</v>
      </c>
    </row>
    <row r="35" spans="1:21" ht="17.399999999999999" customHeight="1" x14ac:dyDescent="0.3">
      <c r="A35" s="10" t="s">
        <v>50</v>
      </c>
      <c r="B35" s="11"/>
      <c r="C35" s="11"/>
      <c r="D35" s="12">
        <v>5</v>
      </c>
      <c r="E35" s="11"/>
      <c r="F35" s="11"/>
      <c r="G35" s="12">
        <v>1</v>
      </c>
      <c r="H35" s="12">
        <v>1</v>
      </c>
      <c r="I35" s="12">
        <v>2</v>
      </c>
      <c r="J35" s="12">
        <v>1</v>
      </c>
      <c r="K35" s="11"/>
      <c r="L35" s="11"/>
      <c r="M35" s="11"/>
      <c r="N35" s="11"/>
      <c r="O35" s="11"/>
      <c r="P35" s="12">
        <v>2</v>
      </c>
      <c r="Q35" s="13">
        <v>351950.5</v>
      </c>
      <c r="R35" s="12">
        <v>10</v>
      </c>
      <c r="S35" s="13">
        <v>1001704.93</v>
      </c>
      <c r="T35" s="32">
        <f t="shared" si="0"/>
        <v>0.2</v>
      </c>
      <c r="U35" s="32">
        <f t="shared" si="1"/>
        <v>0.35135147033767716</v>
      </c>
    </row>
    <row r="36" spans="1:21" ht="19.2" customHeight="1" x14ac:dyDescent="0.3">
      <c r="A36" s="10" t="s">
        <v>51</v>
      </c>
      <c r="B36" s="11"/>
      <c r="C36" s="11"/>
      <c r="D36" s="11"/>
      <c r="E36" s="11"/>
      <c r="F36" s="12">
        <v>1</v>
      </c>
      <c r="G36" s="11"/>
      <c r="H36" s="12">
        <v>2</v>
      </c>
      <c r="I36" s="11"/>
      <c r="J36" s="11"/>
      <c r="K36" s="11"/>
      <c r="L36" s="11"/>
      <c r="M36" s="11"/>
      <c r="N36" s="11"/>
      <c r="O36" s="11"/>
      <c r="P36" s="12">
        <v>1</v>
      </c>
      <c r="Q36" s="13">
        <v>194198.39999999999</v>
      </c>
      <c r="R36" s="12">
        <v>3</v>
      </c>
      <c r="S36" s="13">
        <v>10414198.4</v>
      </c>
      <c r="T36" s="32">
        <f t="shared" si="0"/>
        <v>0.33333333333333331</v>
      </c>
      <c r="U36" s="32">
        <f t="shared" si="1"/>
        <v>1.8647464983958823E-2</v>
      </c>
    </row>
    <row r="37" spans="1:21" ht="28.8" x14ac:dyDescent="0.3">
      <c r="A37" s="10" t="s">
        <v>52</v>
      </c>
      <c r="B37" s="11"/>
      <c r="C37" s="11"/>
      <c r="D37" s="11"/>
      <c r="E37" s="11"/>
      <c r="F37" s="12">
        <v>1</v>
      </c>
      <c r="G37" s="11"/>
      <c r="H37" s="12">
        <v>7</v>
      </c>
      <c r="I37" s="11"/>
      <c r="J37" s="11"/>
      <c r="K37" s="11"/>
      <c r="L37" s="12">
        <v>2</v>
      </c>
      <c r="M37" s="11"/>
      <c r="N37" s="11"/>
      <c r="O37" s="11"/>
      <c r="P37" s="12">
        <v>3</v>
      </c>
      <c r="Q37" s="13">
        <v>3757802.47</v>
      </c>
      <c r="R37" s="12">
        <v>10</v>
      </c>
      <c r="S37" s="13">
        <v>14927377.48</v>
      </c>
      <c r="T37" s="32">
        <f t="shared" si="0"/>
        <v>0.3</v>
      </c>
      <c r="U37" s="32">
        <f t="shared" si="1"/>
        <v>0.25173895917315547</v>
      </c>
    </row>
    <row r="38" spans="1:21" ht="28.8" x14ac:dyDescent="0.3">
      <c r="A38" s="10" t="s">
        <v>53</v>
      </c>
      <c r="B38" s="11"/>
      <c r="C38" s="11"/>
      <c r="D38" s="11"/>
      <c r="E38" s="12">
        <v>1</v>
      </c>
      <c r="F38" s="12">
        <v>6</v>
      </c>
      <c r="G38" s="11"/>
      <c r="H38" s="11"/>
      <c r="I38" s="11"/>
      <c r="J38" s="11"/>
      <c r="K38" s="11"/>
      <c r="L38" s="11"/>
      <c r="M38" s="11"/>
      <c r="N38" s="11"/>
      <c r="O38" s="11"/>
      <c r="P38" s="12">
        <v>7</v>
      </c>
      <c r="Q38" s="13">
        <v>27411.599999999999</v>
      </c>
      <c r="R38" s="12">
        <v>7</v>
      </c>
      <c r="S38" s="13">
        <v>27411.599999999999</v>
      </c>
      <c r="T38" s="32">
        <f t="shared" si="0"/>
        <v>1</v>
      </c>
      <c r="U38" s="32">
        <f t="shared" si="1"/>
        <v>1</v>
      </c>
    </row>
    <row r="39" spans="1:21" ht="19.8" customHeight="1" x14ac:dyDescent="0.3">
      <c r="A39" s="10" t="s">
        <v>54</v>
      </c>
      <c r="B39" s="11"/>
      <c r="C39" s="11"/>
      <c r="D39" s="11"/>
      <c r="E39" s="12">
        <v>3</v>
      </c>
      <c r="F39" s="12">
        <v>39</v>
      </c>
      <c r="G39" s="11"/>
      <c r="H39" s="11"/>
      <c r="I39" s="11"/>
      <c r="J39" s="11"/>
      <c r="K39" s="11"/>
      <c r="L39" s="11"/>
      <c r="M39" s="11"/>
      <c r="N39" s="11"/>
      <c r="O39" s="11"/>
      <c r="P39" s="12">
        <v>42</v>
      </c>
      <c r="Q39" s="13">
        <v>363590.59</v>
      </c>
      <c r="R39" s="12">
        <v>42</v>
      </c>
      <c r="S39" s="13">
        <v>363590.59</v>
      </c>
      <c r="T39" s="32">
        <f t="shared" si="0"/>
        <v>1</v>
      </c>
      <c r="U39" s="32">
        <f t="shared" si="1"/>
        <v>1</v>
      </c>
    </row>
    <row r="40" spans="1:21" ht="43.2" x14ac:dyDescent="0.3">
      <c r="A40" s="10" t="s">
        <v>55</v>
      </c>
      <c r="B40" s="11"/>
      <c r="C40" s="11"/>
      <c r="D40" s="11"/>
      <c r="E40" s="11"/>
      <c r="F40" s="12">
        <v>1</v>
      </c>
      <c r="G40" s="11"/>
      <c r="H40" s="11"/>
      <c r="I40" s="11"/>
      <c r="J40" s="11"/>
      <c r="K40" s="11"/>
      <c r="L40" s="12">
        <v>2</v>
      </c>
      <c r="M40" s="11"/>
      <c r="N40" s="11"/>
      <c r="O40" s="11"/>
      <c r="P40" s="12">
        <v>3</v>
      </c>
      <c r="Q40" s="13">
        <v>163262.81</v>
      </c>
      <c r="R40" s="12">
        <v>3</v>
      </c>
      <c r="S40" s="13">
        <v>163262.81</v>
      </c>
      <c r="T40" s="32">
        <f t="shared" si="0"/>
        <v>1</v>
      </c>
      <c r="U40" s="32">
        <f t="shared" si="1"/>
        <v>1</v>
      </c>
    </row>
    <row r="41" spans="1:21" ht="19.2" customHeight="1" x14ac:dyDescent="0.3">
      <c r="A41" s="10" t="s">
        <v>57</v>
      </c>
      <c r="B41" s="12">
        <v>2</v>
      </c>
      <c r="C41" s="11"/>
      <c r="D41" s="11"/>
      <c r="E41" s="12">
        <v>8</v>
      </c>
      <c r="F41" s="12">
        <v>8</v>
      </c>
      <c r="G41" s="11"/>
      <c r="H41" s="11"/>
      <c r="I41" s="11"/>
      <c r="J41" s="11"/>
      <c r="K41" s="12">
        <v>1</v>
      </c>
      <c r="L41" s="12">
        <v>4</v>
      </c>
      <c r="M41" s="12">
        <v>1</v>
      </c>
      <c r="N41" s="11"/>
      <c r="O41" s="11"/>
      <c r="P41" s="12">
        <v>21</v>
      </c>
      <c r="Q41" s="13">
        <v>644150</v>
      </c>
      <c r="R41" s="12">
        <v>24</v>
      </c>
      <c r="S41" s="13">
        <v>844275.93</v>
      </c>
      <c r="T41" s="32">
        <f t="shared" si="0"/>
        <v>0.875</v>
      </c>
      <c r="U41" s="32">
        <f t="shared" si="1"/>
        <v>0.7629614645060413</v>
      </c>
    </row>
    <row r="42" spans="1:21" ht="28.8" x14ac:dyDescent="0.3">
      <c r="A42" s="10" t="s">
        <v>58</v>
      </c>
      <c r="B42" s="11"/>
      <c r="C42" s="11"/>
      <c r="D42" s="11"/>
      <c r="E42" s="12">
        <v>1</v>
      </c>
      <c r="F42" s="12">
        <v>3</v>
      </c>
      <c r="G42" s="11"/>
      <c r="H42" s="12">
        <v>5</v>
      </c>
      <c r="I42" s="11"/>
      <c r="J42" s="11"/>
      <c r="K42" s="11"/>
      <c r="L42" s="12">
        <v>7</v>
      </c>
      <c r="M42" s="11"/>
      <c r="N42" s="11"/>
      <c r="O42" s="11"/>
      <c r="P42" s="12">
        <v>11</v>
      </c>
      <c r="Q42" s="13">
        <v>517361.68</v>
      </c>
      <c r="R42" s="12">
        <v>16</v>
      </c>
      <c r="S42" s="13">
        <v>1262562.68</v>
      </c>
      <c r="T42" s="32">
        <f t="shared" si="0"/>
        <v>0.6875</v>
      </c>
      <c r="U42" s="32">
        <f t="shared" si="1"/>
        <v>0.40977108558285597</v>
      </c>
    </row>
    <row r="43" spans="1:21" ht="18" customHeight="1" x14ac:dyDescent="0.3">
      <c r="A43" s="10" t="s">
        <v>59</v>
      </c>
      <c r="B43" s="11"/>
      <c r="C43" s="11"/>
      <c r="D43" s="12">
        <v>28</v>
      </c>
      <c r="E43" s="12">
        <v>298</v>
      </c>
      <c r="F43" s="12">
        <v>63</v>
      </c>
      <c r="G43" s="12">
        <v>1</v>
      </c>
      <c r="H43" s="12">
        <v>77</v>
      </c>
      <c r="I43" s="11"/>
      <c r="J43" s="12">
        <v>1</v>
      </c>
      <c r="K43" s="12">
        <v>51</v>
      </c>
      <c r="L43" s="12">
        <v>480</v>
      </c>
      <c r="M43" s="12">
        <v>3</v>
      </c>
      <c r="N43" s="11"/>
      <c r="O43" s="11"/>
      <c r="P43" s="12">
        <v>892</v>
      </c>
      <c r="Q43" s="13">
        <v>85394131.909999996</v>
      </c>
      <c r="R43" s="12">
        <v>1002</v>
      </c>
      <c r="S43" s="13">
        <v>117455154.19</v>
      </c>
      <c r="T43" s="32">
        <f t="shared" si="0"/>
        <v>0.8902195608782435</v>
      </c>
      <c r="U43" s="32">
        <f t="shared" si="1"/>
        <v>0.72703605472998778</v>
      </c>
    </row>
    <row r="44" spans="1:21" ht="28.8" x14ac:dyDescent="0.3">
      <c r="A44" s="10" t="s">
        <v>61</v>
      </c>
      <c r="B44" s="11"/>
      <c r="C44" s="11"/>
      <c r="D44" s="11"/>
      <c r="E44" s="12">
        <v>35</v>
      </c>
      <c r="F44" s="12">
        <v>10</v>
      </c>
      <c r="G44" s="11"/>
      <c r="H44" s="11"/>
      <c r="I44" s="11"/>
      <c r="J44" s="11"/>
      <c r="K44" s="11"/>
      <c r="L44" s="11"/>
      <c r="M44" s="11"/>
      <c r="N44" s="11"/>
      <c r="O44" s="11"/>
      <c r="P44" s="12">
        <v>45</v>
      </c>
      <c r="Q44" s="13">
        <v>85195.65</v>
      </c>
      <c r="R44" s="12">
        <v>45</v>
      </c>
      <c r="S44" s="13">
        <v>85195.65</v>
      </c>
      <c r="T44" s="32">
        <f t="shared" si="0"/>
        <v>1</v>
      </c>
      <c r="U44" s="32">
        <f t="shared" si="1"/>
        <v>1</v>
      </c>
    </row>
    <row r="45" spans="1:21" ht="19.2" customHeight="1" x14ac:dyDescent="0.3">
      <c r="A45" s="10" t="s">
        <v>63</v>
      </c>
      <c r="B45" s="11"/>
      <c r="C45" s="11"/>
      <c r="D45" s="12">
        <v>10</v>
      </c>
      <c r="E45" s="12">
        <v>14</v>
      </c>
      <c r="F45" s="12">
        <v>26</v>
      </c>
      <c r="G45" s="12">
        <v>1</v>
      </c>
      <c r="H45" s="12">
        <v>25</v>
      </c>
      <c r="I45" s="11"/>
      <c r="J45" s="11"/>
      <c r="K45" s="11"/>
      <c r="L45" s="12">
        <v>5</v>
      </c>
      <c r="M45" s="11"/>
      <c r="N45" s="11"/>
      <c r="O45" s="11"/>
      <c r="P45" s="12">
        <v>45</v>
      </c>
      <c r="Q45" s="13">
        <v>8954568.2599999998</v>
      </c>
      <c r="R45" s="12">
        <v>81</v>
      </c>
      <c r="S45" s="13">
        <v>38855546.060000002</v>
      </c>
      <c r="T45" s="32">
        <f t="shared" si="0"/>
        <v>0.55555555555555558</v>
      </c>
      <c r="U45" s="32">
        <f t="shared" si="1"/>
        <v>0.23045791831550955</v>
      </c>
    </row>
    <row r="46" spans="1:21" ht="28.8" x14ac:dyDescent="0.3">
      <c r="A46" s="10" t="s">
        <v>64</v>
      </c>
      <c r="B46" s="11"/>
      <c r="C46" s="11"/>
      <c r="D46" s="11"/>
      <c r="E46" s="12">
        <v>1</v>
      </c>
      <c r="F46" s="11"/>
      <c r="G46" s="11"/>
      <c r="H46" s="11"/>
      <c r="I46" s="11"/>
      <c r="J46" s="11"/>
      <c r="K46" s="12">
        <v>1</v>
      </c>
      <c r="L46" s="11"/>
      <c r="M46" s="11"/>
      <c r="N46" s="11"/>
      <c r="O46" s="11"/>
      <c r="P46" s="12">
        <v>2</v>
      </c>
      <c r="Q46" s="13">
        <v>101933.27</v>
      </c>
      <c r="R46" s="12">
        <v>2</v>
      </c>
      <c r="S46" s="13">
        <v>101933.27</v>
      </c>
      <c r="T46" s="32">
        <f t="shared" si="0"/>
        <v>1</v>
      </c>
      <c r="U46" s="32">
        <f t="shared" si="1"/>
        <v>1</v>
      </c>
    </row>
    <row r="47" spans="1:21" ht="19.8" customHeight="1" x14ac:dyDescent="0.3">
      <c r="A47" s="10" t="s">
        <v>65</v>
      </c>
      <c r="B47" s="11"/>
      <c r="C47" s="11"/>
      <c r="D47" s="11"/>
      <c r="E47" s="12">
        <v>3</v>
      </c>
      <c r="F47" s="12">
        <v>4</v>
      </c>
      <c r="G47" s="11"/>
      <c r="H47" s="11"/>
      <c r="I47" s="12">
        <v>1</v>
      </c>
      <c r="J47" s="12">
        <v>1</v>
      </c>
      <c r="K47" s="11"/>
      <c r="L47" s="12">
        <v>1</v>
      </c>
      <c r="M47" s="11"/>
      <c r="N47" s="11"/>
      <c r="O47" s="11"/>
      <c r="P47" s="12">
        <v>9</v>
      </c>
      <c r="Q47" s="13">
        <v>2547088.5</v>
      </c>
      <c r="R47" s="12">
        <v>10</v>
      </c>
      <c r="S47" s="13">
        <v>2599252.5</v>
      </c>
      <c r="T47" s="32">
        <f t="shared" si="0"/>
        <v>0.9</v>
      </c>
      <c r="U47" s="32">
        <f t="shared" si="1"/>
        <v>0.97993115328349212</v>
      </c>
    </row>
    <row r="48" spans="1:21" ht="18.600000000000001" customHeight="1" x14ac:dyDescent="0.3">
      <c r="A48" s="10" t="s">
        <v>66</v>
      </c>
      <c r="B48" s="11"/>
      <c r="C48" s="11"/>
      <c r="D48" s="11"/>
      <c r="E48" s="12">
        <v>1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2">
        <v>1</v>
      </c>
      <c r="Q48" s="13">
        <v>216</v>
      </c>
      <c r="R48" s="12">
        <v>1</v>
      </c>
      <c r="S48" s="13">
        <v>216</v>
      </c>
      <c r="T48" s="32">
        <f t="shared" si="0"/>
        <v>1</v>
      </c>
      <c r="U48" s="32">
        <f t="shared" si="1"/>
        <v>1</v>
      </c>
    </row>
    <row r="49" spans="1:21" ht="21.6" customHeight="1" x14ac:dyDescent="0.3">
      <c r="A49" s="10" t="s">
        <v>67</v>
      </c>
      <c r="B49" s="11"/>
      <c r="C49" s="11"/>
      <c r="D49" s="11"/>
      <c r="E49" s="12">
        <v>14</v>
      </c>
      <c r="F49" s="12">
        <v>19</v>
      </c>
      <c r="G49" s="11"/>
      <c r="H49" s="11"/>
      <c r="I49" s="11"/>
      <c r="J49" s="11"/>
      <c r="K49" s="11"/>
      <c r="L49" s="11"/>
      <c r="M49" s="11"/>
      <c r="N49" s="11"/>
      <c r="O49" s="11"/>
      <c r="P49" s="12">
        <v>33</v>
      </c>
      <c r="Q49" s="13">
        <v>740866.26</v>
      </c>
      <c r="R49" s="12">
        <v>33</v>
      </c>
      <c r="S49" s="13">
        <v>740866.26</v>
      </c>
      <c r="T49" s="32">
        <f t="shared" si="0"/>
        <v>1</v>
      </c>
      <c r="U49" s="32">
        <f t="shared" si="1"/>
        <v>1</v>
      </c>
    </row>
    <row r="50" spans="1:21" ht="23.4" customHeight="1" x14ac:dyDescent="0.3">
      <c r="A50" s="10" t="s">
        <v>68</v>
      </c>
      <c r="B50" s="11"/>
      <c r="C50" s="11"/>
      <c r="D50" s="12">
        <v>5</v>
      </c>
      <c r="E50" s="12">
        <v>11</v>
      </c>
      <c r="F50" s="12">
        <v>3</v>
      </c>
      <c r="G50" s="11"/>
      <c r="H50" s="12">
        <v>1</v>
      </c>
      <c r="I50" s="11"/>
      <c r="J50" s="11"/>
      <c r="K50" s="12">
        <v>1</v>
      </c>
      <c r="L50" s="12">
        <v>44</v>
      </c>
      <c r="M50" s="11"/>
      <c r="N50" s="11"/>
      <c r="O50" s="11"/>
      <c r="P50" s="12">
        <v>59</v>
      </c>
      <c r="Q50" s="13">
        <v>5244411.78</v>
      </c>
      <c r="R50" s="12">
        <v>65</v>
      </c>
      <c r="S50" s="13">
        <v>5963832.0800000001</v>
      </c>
      <c r="T50" s="32">
        <f t="shared" si="0"/>
        <v>0.90769230769230769</v>
      </c>
      <c r="U50" s="32">
        <f t="shared" si="1"/>
        <v>0.87936945736406447</v>
      </c>
    </row>
    <row r="51" spans="1:21" ht="24.6" customHeight="1" x14ac:dyDescent="0.3">
      <c r="A51" s="27" t="s">
        <v>69</v>
      </c>
      <c r="B51" s="21">
        <f>SUM(B2:B50)</f>
        <v>4</v>
      </c>
      <c r="C51" s="21">
        <f t="shared" ref="C51:S51" si="2">SUM(C2:C50)</f>
        <v>2</v>
      </c>
      <c r="D51" s="21">
        <f t="shared" si="2"/>
        <v>179</v>
      </c>
      <c r="E51" s="21">
        <f t="shared" si="2"/>
        <v>581</v>
      </c>
      <c r="F51" s="21">
        <f t="shared" si="2"/>
        <v>280</v>
      </c>
      <c r="G51" s="21">
        <f t="shared" si="2"/>
        <v>9</v>
      </c>
      <c r="H51" s="21">
        <f t="shared" si="2"/>
        <v>206</v>
      </c>
      <c r="I51" s="21">
        <f t="shared" si="2"/>
        <v>5</v>
      </c>
      <c r="J51" s="21">
        <f t="shared" si="2"/>
        <v>7</v>
      </c>
      <c r="K51" s="21">
        <f t="shared" si="2"/>
        <v>65</v>
      </c>
      <c r="L51" s="21">
        <f t="shared" si="2"/>
        <v>629</v>
      </c>
      <c r="M51" s="21">
        <f t="shared" si="2"/>
        <v>6</v>
      </c>
      <c r="N51" s="21">
        <f t="shared" si="2"/>
        <v>4</v>
      </c>
      <c r="O51" s="21">
        <f t="shared" si="2"/>
        <v>1</v>
      </c>
      <c r="P51" s="21">
        <f t="shared" si="2"/>
        <v>1562</v>
      </c>
      <c r="Q51" s="28">
        <f t="shared" si="2"/>
        <v>134722480.25999999</v>
      </c>
      <c r="R51" s="21">
        <f t="shared" si="2"/>
        <v>1978</v>
      </c>
      <c r="S51" s="28">
        <f t="shared" si="2"/>
        <v>480717914.46999997</v>
      </c>
      <c r="T51" s="32">
        <f t="shared" si="0"/>
        <v>0.78968655207280081</v>
      </c>
      <c r="U51" s="32">
        <f t="shared" si="1"/>
        <v>0.28025267252320712</v>
      </c>
    </row>
  </sheetData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Header>&amp;C&amp;"-,Grassetto"&amp;12COMUNE DI GENOVA - SERVIZI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topLeftCell="A22" workbookViewId="0">
      <selection activeCell="R39" sqref="Q2:R39"/>
    </sheetView>
  </sheetViews>
  <sheetFormatPr defaultRowHeight="14.4" x14ac:dyDescent="0.3"/>
  <cols>
    <col min="1" max="1" width="45.5546875" customWidth="1"/>
    <col min="14" max="14" width="20.109375" customWidth="1"/>
    <col min="16" max="16" width="19.21875" customWidth="1"/>
    <col min="17" max="17" width="17" customWidth="1"/>
    <col min="18" max="18" width="17.5546875" customWidth="1"/>
  </cols>
  <sheetData>
    <row r="1" spans="1:18" s="4" customFormat="1" ht="166.8" x14ac:dyDescent="0.3">
      <c r="A1" s="29" t="s">
        <v>77</v>
      </c>
      <c r="B1" s="29" t="s">
        <v>84</v>
      </c>
      <c r="C1" s="29" t="s">
        <v>0</v>
      </c>
      <c r="D1" s="29" t="s">
        <v>1</v>
      </c>
      <c r="E1" s="29" t="s">
        <v>2</v>
      </c>
      <c r="F1" s="29" t="s">
        <v>3</v>
      </c>
      <c r="G1" s="29" t="s">
        <v>4</v>
      </c>
      <c r="H1" s="29" t="s">
        <v>5</v>
      </c>
      <c r="I1" s="29" t="s">
        <v>81</v>
      </c>
      <c r="J1" s="29" t="s">
        <v>6</v>
      </c>
      <c r="K1" s="29" t="s">
        <v>8</v>
      </c>
      <c r="L1" s="29" t="s">
        <v>9</v>
      </c>
      <c r="M1" s="18" t="s">
        <v>70</v>
      </c>
      <c r="N1" s="18" t="s">
        <v>71</v>
      </c>
      <c r="O1" s="18" t="s">
        <v>72</v>
      </c>
      <c r="P1" s="18" t="s">
        <v>73</v>
      </c>
      <c r="Q1" s="19" t="s">
        <v>74</v>
      </c>
      <c r="R1" s="19" t="s">
        <v>75</v>
      </c>
    </row>
    <row r="2" spans="1:18" ht="19.8" customHeight="1" x14ac:dyDescent="0.3">
      <c r="A2" s="14" t="s">
        <v>10</v>
      </c>
      <c r="B2" s="15"/>
      <c r="C2" s="15"/>
      <c r="D2" s="15"/>
      <c r="E2" s="16">
        <v>1</v>
      </c>
      <c r="F2" s="15"/>
      <c r="G2" s="15"/>
      <c r="H2" s="15"/>
      <c r="I2" s="15"/>
      <c r="J2" s="15"/>
      <c r="K2" s="15"/>
      <c r="L2" s="15"/>
      <c r="M2" s="16">
        <v>1</v>
      </c>
      <c r="N2" s="17">
        <v>11204.6</v>
      </c>
      <c r="O2" s="16">
        <v>1</v>
      </c>
      <c r="P2" s="17">
        <v>11204.6</v>
      </c>
      <c r="Q2" s="32">
        <f>M2/O2</f>
        <v>1</v>
      </c>
      <c r="R2" s="32">
        <f>N2/P2</f>
        <v>1</v>
      </c>
    </row>
    <row r="3" spans="1:18" ht="21" customHeight="1" x14ac:dyDescent="0.3">
      <c r="A3" s="14" t="s">
        <v>12</v>
      </c>
      <c r="B3" s="15"/>
      <c r="C3" s="15"/>
      <c r="D3" s="16">
        <v>127</v>
      </c>
      <c r="E3" s="16">
        <v>11</v>
      </c>
      <c r="F3" s="15"/>
      <c r="G3" s="15"/>
      <c r="H3" s="15"/>
      <c r="I3" s="15"/>
      <c r="J3" s="15"/>
      <c r="K3" s="15"/>
      <c r="L3" s="15"/>
      <c r="M3" s="16">
        <v>138</v>
      </c>
      <c r="N3" s="17">
        <v>115386.24000000001</v>
      </c>
      <c r="O3" s="16">
        <v>138</v>
      </c>
      <c r="P3" s="17">
        <v>115386.24000000001</v>
      </c>
      <c r="Q3" s="32">
        <f t="shared" ref="Q3:Q39" si="0">M3/O3</f>
        <v>1</v>
      </c>
      <c r="R3" s="32">
        <f t="shared" ref="R3:R39" si="1">N3/P3</f>
        <v>1</v>
      </c>
    </row>
    <row r="4" spans="1:18" ht="25.8" customHeight="1" x14ac:dyDescent="0.3">
      <c r="A4" s="14" t="s">
        <v>13</v>
      </c>
      <c r="B4" s="15"/>
      <c r="C4" s="16">
        <v>4</v>
      </c>
      <c r="D4" s="15"/>
      <c r="E4" s="16">
        <v>1</v>
      </c>
      <c r="F4" s="15"/>
      <c r="G4" s="16">
        <v>2</v>
      </c>
      <c r="H4" s="15"/>
      <c r="I4" s="15"/>
      <c r="J4" s="15"/>
      <c r="K4" s="15"/>
      <c r="L4" s="15"/>
      <c r="M4" s="16">
        <v>1</v>
      </c>
      <c r="N4" s="17">
        <v>36360</v>
      </c>
      <c r="O4" s="16">
        <v>7</v>
      </c>
      <c r="P4" s="17">
        <v>11174022.6</v>
      </c>
      <c r="Q4" s="32">
        <f t="shared" si="0"/>
        <v>0.14285714285714285</v>
      </c>
      <c r="R4" s="32">
        <f t="shared" si="1"/>
        <v>3.2539758779439017E-3</v>
      </c>
    </row>
    <row r="5" spans="1:18" ht="24" customHeight="1" x14ac:dyDescent="0.3">
      <c r="A5" s="14" t="s">
        <v>14</v>
      </c>
      <c r="B5" s="15"/>
      <c r="C5" s="15"/>
      <c r="D5" s="16">
        <v>5</v>
      </c>
      <c r="E5" s="15"/>
      <c r="F5" s="15"/>
      <c r="G5" s="15"/>
      <c r="H5" s="15"/>
      <c r="I5" s="15"/>
      <c r="J5" s="15"/>
      <c r="K5" s="15"/>
      <c r="L5" s="15"/>
      <c r="M5" s="16">
        <v>5</v>
      </c>
      <c r="N5" s="17">
        <v>121706.01</v>
      </c>
      <c r="O5" s="16">
        <v>5</v>
      </c>
      <c r="P5" s="17">
        <v>121706.01</v>
      </c>
      <c r="Q5" s="32">
        <f t="shared" si="0"/>
        <v>1</v>
      </c>
      <c r="R5" s="32">
        <f t="shared" si="1"/>
        <v>1</v>
      </c>
    </row>
    <row r="6" spans="1:18" ht="16.2" customHeight="1" x14ac:dyDescent="0.3">
      <c r="A6" s="14" t="s">
        <v>15</v>
      </c>
      <c r="B6" s="15"/>
      <c r="C6" s="15"/>
      <c r="D6" s="15"/>
      <c r="E6" s="16">
        <v>1</v>
      </c>
      <c r="F6" s="15"/>
      <c r="G6" s="15"/>
      <c r="H6" s="15"/>
      <c r="I6" s="15"/>
      <c r="J6" s="15"/>
      <c r="K6" s="15"/>
      <c r="L6" s="15"/>
      <c r="M6" s="16">
        <v>1</v>
      </c>
      <c r="N6" s="17">
        <v>83333.33</v>
      </c>
      <c r="O6" s="16">
        <v>1</v>
      </c>
      <c r="P6" s="17">
        <v>83333.33</v>
      </c>
      <c r="Q6" s="32">
        <f t="shared" si="0"/>
        <v>1</v>
      </c>
      <c r="R6" s="32">
        <f t="shared" si="1"/>
        <v>1</v>
      </c>
    </row>
    <row r="7" spans="1:18" ht="20.399999999999999" customHeight="1" x14ac:dyDescent="0.3">
      <c r="A7" s="14" t="s">
        <v>20</v>
      </c>
      <c r="B7" s="15"/>
      <c r="C7" s="15"/>
      <c r="D7" s="16">
        <v>1</v>
      </c>
      <c r="E7" s="16">
        <v>1</v>
      </c>
      <c r="F7" s="15"/>
      <c r="G7" s="15"/>
      <c r="H7" s="15"/>
      <c r="I7" s="15"/>
      <c r="J7" s="15"/>
      <c r="K7" s="15"/>
      <c r="L7" s="15"/>
      <c r="M7" s="16">
        <v>2</v>
      </c>
      <c r="N7" s="17">
        <v>63958.91</v>
      </c>
      <c r="O7" s="16">
        <v>2</v>
      </c>
      <c r="P7" s="17">
        <v>63958.91</v>
      </c>
      <c r="Q7" s="32">
        <f t="shared" si="0"/>
        <v>1</v>
      </c>
      <c r="R7" s="32">
        <f t="shared" si="1"/>
        <v>1</v>
      </c>
    </row>
    <row r="8" spans="1:18" ht="20.399999999999999" customHeight="1" x14ac:dyDescent="0.3">
      <c r="A8" s="14" t="s">
        <v>21</v>
      </c>
      <c r="B8" s="15"/>
      <c r="C8" s="15"/>
      <c r="D8" s="16">
        <v>2</v>
      </c>
      <c r="E8" s="16">
        <v>1</v>
      </c>
      <c r="F8" s="15"/>
      <c r="G8" s="16">
        <v>3</v>
      </c>
      <c r="H8" s="15"/>
      <c r="I8" s="15"/>
      <c r="J8" s="16">
        <v>2</v>
      </c>
      <c r="K8" s="15"/>
      <c r="L8" s="15"/>
      <c r="M8" s="16">
        <v>5</v>
      </c>
      <c r="N8" s="17">
        <v>647593.26</v>
      </c>
      <c r="O8" s="16">
        <v>8</v>
      </c>
      <c r="P8" s="17">
        <v>1664793.26</v>
      </c>
      <c r="Q8" s="32">
        <f t="shared" si="0"/>
        <v>0.625</v>
      </c>
      <c r="R8" s="32">
        <f t="shared" si="1"/>
        <v>0.38899320147415783</v>
      </c>
    </row>
    <row r="9" spans="1:18" ht="18.600000000000001" customHeight="1" x14ac:dyDescent="0.3">
      <c r="A9" s="14" t="s">
        <v>22</v>
      </c>
      <c r="B9" s="15"/>
      <c r="C9" s="15"/>
      <c r="D9" s="15"/>
      <c r="E9" s="15"/>
      <c r="F9" s="15"/>
      <c r="G9" s="15"/>
      <c r="H9" s="15"/>
      <c r="I9" s="15"/>
      <c r="J9" s="16">
        <v>1</v>
      </c>
      <c r="K9" s="15"/>
      <c r="L9" s="15"/>
      <c r="M9" s="16">
        <v>1</v>
      </c>
      <c r="N9" s="17">
        <v>66344</v>
      </c>
      <c r="O9" s="16">
        <v>1</v>
      </c>
      <c r="P9" s="17">
        <v>66344</v>
      </c>
      <c r="Q9" s="32">
        <f t="shared" si="0"/>
        <v>1</v>
      </c>
      <c r="R9" s="32">
        <f t="shared" si="1"/>
        <v>1</v>
      </c>
    </row>
    <row r="10" spans="1:18" ht="19.8" customHeight="1" x14ac:dyDescent="0.3">
      <c r="A10" s="14" t="s">
        <v>23</v>
      </c>
      <c r="B10" s="15"/>
      <c r="C10" s="16">
        <v>5</v>
      </c>
      <c r="D10" s="16">
        <v>1</v>
      </c>
      <c r="E10" s="16">
        <v>4</v>
      </c>
      <c r="F10" s="15"/>
      <c r="G10" s="16">
        <v>1</v>
      </c>
      <c r="H10" s="15"/>
      <c r="I10" s="15"/>
      <c r="J10" s="15"/>
      <c r="K10" s="15"/>
      <c r="L10" s="15"/>
      <c r="M10" s="16">
        <v>5</v>
      </c>
      <c r="N10" s="17">
        <v>193891.08</v>
      </c>
      <c r="O10" s="16">
        <v>11</v>
      </c>
      <c r="P10" s="17">
        <v>18353091.32</v>
      </c>
      <c r="Q10" s="32">
        <f t="shared" si="0"/>
        <v>0.45454545454545453</v>
      </c>
      <c r="R10" s="32">
        <f t="shared" si="1"/>
        <v>1.0564491649900426E-2</v>
      </c>
    </row>
    <row r="11" spans="1:18" ht="19.8" customHeight="1" x14ac:dyDescent="0.3">
      <c r="A11" s="14" t="s">
        <v>24</v>
      </c>
      <c r="B11" s="15"/>
      <c r="C11" s="16">
        <v>3</v>
      </c>
      <c r="D11" s="16">
        <v>50</v>
      </c>
      <c r="E11" s="16">
        <v>7</v>
      </c>
      <c r="F11" s="15"/>
      <c r="G11" s="15"/>
      <c r="H11" s="15"/>
      <c r="I11" s="15"/>
      <c r="J11" s="15"/>
      <c r="K11" s="15"/>
      <c r="L11" s="15"/>
      <c r="M11" s="16">
        <v>57</v>
      </c>
      <c r="N11" s="17">
        <v>53556.32</v>
      </c>
      <c r="O11" s="16">
        <v>60</v>
      </c>
      <c r="P11" s="17">
        <v>62782.71</v>
      </c>
      <c r="Q11" s="32">
        <f t="shared" si="0"/>
        <v>0.95</v>
      </c>
      <c r="R11" s="32">
        <f t="shared" si="1"/>
        <v>0.85304250166964757</v>
      </c>
    </row>
    <row r="12" spans="1:18" ht="22.8" customHeight="1" x14ac:dyDescent="0.3">
      <c r="A12" s="14" t="s">
        <v>25</v>
      </c>
      <c r="B12" s="15"/>
      <c r="C12" s="15"/>
      <c r="D12" s="16">
        <v>3</v>
      </c>
      <c r="E12" s="16">
        <v>9</v>
      </c>
      <c r="F12" s="15"/>
      <c r="G12" s="15"/>
      <c r="H12" s="15"/>
      <c r="I12" s="15"/>
      <c r="J12" s="15"/>
      <c r="K12" s="15"/>
      <c r="L12" s="15"/>
      <c r="M12" s="16">
        <v>12</v>
      </c>
      <c r="N12" s="17">
        <v>412654.06</v>
      </c>
      <c r="O12" s="16">
        <v>12</v>
      </c>
      <c r="P12" s="17">
        <v>412654.06</v>
      </c>
      <c r="Q12" s="32">
        <f t="shared" si="0"/>
        <v>1</v>
      </c>
      <c r="R12" s="32">
        <f t="shared" si="1"/>
        <v>1</v>
      </c>
    </row>
    <row r="13" spans="1:18" ht="30" customHeight="1" x14ac:dyDescent="0.3">
      <c r="A13" s="14" t="s">
        <v>26</v>
      </c>
      <c r="B13" s="15"/>
      <c r="C13" s="15"/>
      <c r="D13" s="16">
        <v>2</v>
      </c>
      <c r="E13" s="15"/>
      <c r="F13" s="15"/>
      <c r="G13" s="15"/>
      <c r="H13" s="15"/>
      <c r="I13" s="15"/>
      <c r="J13" s="15"/>
      <c r="K13" s="15"/>
      <c r="L13" s="15"/>
      <c r="M13" s="16">
        <v>2</v>
      </c>
      <c r="N13" s="17">
        <v>7815.39</v>
      </c>
      <c r="O13" s="16">
        <v>2</v>
      </c>
      <c r="P13" s="17">
        <v>7815.39</v>
      </c>
      <c r="Q13" s="32">
        <f t="shared" si="0"/>
        <v>1</v>
      </c>
      <c r="R13" s="32">
        <f t="shared" si="1"/>
        <v>1</v>
      </c>
    </row>
    <row r="14" spans="1:18" ht="29.4" customHeight="1" x14ac:dyDescent="0.3">
      <c r="A14" s="14" t="s">
        <v>27</v>
      </c>
      <c r="B14" s="15"/>
      <c r="C14" s="15"/>
      <c r="D14" s="16">
        <v>1</v>
      </c>
      <c r="E14" s="15"/>
      <c r="F14" s="15"/>
      <c r="G14" s="15"/>
      <c r="H14" s="15"/>
      <c r="I14" s="15"/>
      <c r="J14" s="16">
        <v>2</v>
      </c>
      <c r="K14" s="15"/>
      <c r="L14" s="15"/>
      <c r="M14" s="16">
        <v>3</v>
      </c>
      <c r="N14" s="17">
        <v>338853.15</v>
      </c>
      <c r="O14" s="16">
        <v>3</v>
      </c>
      <c r="P14" s="17">
        <v>338853.15</v>
      </c>
      <c r="Q14" s="32">
        <f t="shared" si="0"/>
        <v>1</v>
      </c>
      <c r="R14" s="32">
        <f t="shared" si="1"/>
        <v>1</v>
      </c>
    </row>
    <row r="15" spans="1:18" ht="21" customHeight="1" x14ac:dyDescent="0.3">
      <c r="A15" s="14" t="s">
        <v>29</v>
      </c>
      <c r="B15" s="15"/>
      <c r="C15" s="15"/>
      <c r="D15" s="15"/>
      <c r="E15" s="16">
        <v>1</v>
      </c>
      <c r="F15" s="15"/>
      <c r="G15" s="15"/>
      <c r="H15" s="15"/>
      <c r="I15" s="15"/>
      <c r="J15" s="15"/>
      <c r="K15" s="15"/>
      <c r="L15" s="15"/>
      <c r="M15" s="16">
        <v>1</v>
      </c>
      <c r="N15" s="17">
        <v>3140.4</v>
      </c>
      <c r="O15" s="16">
        <v>1</v>
      </c>
      <c r="P15" s="17">
        <v>3140.4</v>
      </c>
      <c r="Q15" s="32">
        <f t="shared" si="0"/>
        <v>1</v>
      </c>
      <c r="R15" s="32">
        <f t="shared" si="1"/>
        <v>1</v>
      </c>
    </row>
    <row r="16" spans="1:18" ht="21" customHeight="1" x14ac:dyDescent="0.3">
      <c r="A16" s="14" t="s">
        <v>31</v>
      </c>
      <c r="B16" s="15"/>
      <c r="C16" s="15"/>
      <c r="D16" s="15"/>
      <c r="E16" s="16">
        <v>4</v>
      </c>
      <c r="F16" s="15"/>
      <c r="G16" s="15"/>
      <c r="H16" s="15"/>
      <c r="I16" s="15"/>
      <c r="J16" s="15"/>
      <c r="K16" s="15"/>
      <c r="L16" s="15"/>
      <c r="M16" s="16">
        <v>4</v>
      </c>
      <c r="N16" s="17">
        <v>78583.33</v>
      </c>
      <c r="O16" s="16">
        <v>4</v>
      </c>
      <c r="P16" s="17">
        <v>78583.33</v>
      </c>
      <c r="Q16" s="32">
        <f t="shared" si="0"/>
        <v>1</v>
      </c>
      <c r="R16" s="32">
        <f t="shared" si="1"/>
        <v>1</v>
      </c>
    </row>
    <row r="17" spans="1:18" ht="36.6" customHeight="1" x14ac:dyDescent="0.3">
      <c r="A17" s="14" t="s">
        <v>32</v>
      </c>
      <c r="B17" s="15"/>
      <c r="C17" s="15"/>
      <c r="D17" s="15"/>
      <c r="E17" s="15"/>
      <c r="F17" s="15"/>
      <c r="G17" s="16">
        <v>4</v>
      </c>
      <c r="H17" s="15"/>
      <c r="I17" s="15"/>
      <c r="J17" s="15"/>
      <c r="K17" s="15"/>
      <c r="L17" s="15"/>
      <c r="M17" s="15"/>
      <c r="N17" s="17"/>
      <c r="O17" s="16">
        <v>4</v>
      </c>
      <c r="P17" s="17">
        <v>13561810.52</v>
      </c>
      <c r="Q17" s="32">
        <f t="shared" si="0"/>
        <v>0</v>
      </c>
      <c r="R17" s="32">
        <f t="shared" si="1"/>
        <v>0</v>
      </c>
    </row>
    <row r="18" spans="1:18" x14ac:dyDescent="0.3">
      <c r="A18" s="14" t="s">
        <v>33</v>
      </c>
      <c r="B18" s="15"/>
      <c r="C18" s="15"/>
      <c r="D18" s="15"/>
      <c r="E18" s="16">
        <v>2</v>
      </c>
      <c r="F18" s="15"/>
      <c r="G18" s="15"/>
      <c r="H18" s="15"/>
      <c r="I18" s="15"/>
      <c r="J18" s="15"/>
      <c r="K18" s="16">
        <v>1</v>
      </c>
      <c r="L18" s="15"/>
      <c r="M18" s="16">
        <v>2</v>
      </c>
      <c r="N18" s="17">
        <v>33064</v>
      </c>
      <c r="O18" s="16">
        <v>3</v>
      </c>
      <c r="P18" s="17">
        <v>37460</v>
      </c>
      <c r="Q18" s="32">
        <f t="shared" si="0"/>
        <v>0.66666666666666663</v>
      </c>
      <c r="R18" s="32">
        <f t="shared" si="1"/>
        <v>0.88264815803523755</v>
      </c>
    </row>
    <row r="19" spans="1:18" x14ac:dyDescent="0.3">
      <c r="A19" s="14" t="s">
        <v>37</v>
      </c>
      <c r="B19" s="15"/>
      <c r="C19" s="15"/>
      <c r="D19" s="16">
        <v>19</v>
      </c>
      <c r="E19" s="15"/>
      <c r="F19" s="15"/>
      <c r="G19" s="15"/>
      <c r="H19" s="15"/>
      <c r="I19" s="15"/>
      <c r="J19" s="15"/>
      <c r="K19" s="15"/>
      <c r="L19" s="15"/>
      <c r="M19" s="16">
        <v>19</v>
      </c>
      <c r="N19" s="17">
        <v>13361.34</v>
      </c>
      <c r="O19" s="16">
        <v>19</v>
      </c>
      <c r="P19" s="17">
        <v>13361.34</v>
      </c>
      <c r="Q19" s="32">
        <f t="shared" si="0"/>
        <v>1</v>
      </c>
      <c r="R19" s="32">
        <f t="shared" si="1"/>
        <v>1</v>
      </c>
    </row>
    <row r="20" spans="1:18" x14ac:dyDescent="0.3">
      <c r="A20" s="14" t="s">
        <v>38</v>
      </c>
      <c r="B20" s="15"/>
      <c r="C20" s="15"/>
      <c r="D20" s="16">
        <v>2</v>
      </c>
      <c r="E20" s="15"/>
      <c r="F20" s="15"/>
      <c r="G20" s="15"/>
      <c r="H20" s="15"/>
      <c r="I20" s="15"/>
      <c r="J20" s="15"/>
      <c r="K20" s="15"/>
      <c r="L20" s="15"/>
      <c r="M20" s="16">
        <v>2</v>
      </c>
      <c r="N20" s="17">
        <v>40610</v>
      </c>
      <c r="O20" s="16">
        <v>2</v>
      </c>
      <c r="P20" s="17">
        <v>40610</v>
      </c>
      <c r="Q20" s="32">
        <f t="shared" si="0"/>
        <v>1</v>
      </c>
      <c r="R20" s="32">
        <f t="shared" si="1"/>
        <v>1</v>
      </c>
    </row>
    <row r="21" spans="1:18" x14ac:dyDescent="0.3">
      <c r="A21" s="14" t="s">
        <v>39</v>
      </c>
      <c r="B21" s="16">
        <v>1</v>
      </c>
      <c r="C21" s="15"/>
      <c r="D21" s="16">
        <v>27</v>
      </c>
      <c r="E21" s="16">
        <v>3</v>
      </c>
      <c r="F21" s="15"/>
      <c r="G21" s="15"/>
      <c r="H21" s="15"/>
      <c r="I21" s="15"/>
      <c r="J21" s="16">
        <v>1</v>
      </c>
      <c r="K21" s="15"/>
      <c r="L21" s="15"/>
      <c r="M21" s="16">
        <v>32</v>
      </c>
      <c r="N21" s="17">
        <v>57438.35</v>
      </c>
      <c r="O21" s="16">
        <v>32</v>
      </c>
      <c r="P21" s="17">
        <v>57438.35</v>
      </c>
      <c r="Q21" s="32">
        <f t="shared" si="0"/>
        <v>1</v>
      </c>
      <c r="R21" s="32">
        <f t="shared" si="1"/>
        <v>1</v>
      </c>
    </row>
    <row r="22" spans="1:18" x14ac:dyDescent="0.3">
      <c r="A22" s="14" t="s">
        <v>41</v>
      </c>
      <c r="B22" s="15"/>
      <c r="C22" s="15"/>
      <c r="D22" s="15"/>
      <c r="E22" s="16">
        <v>2</v>
      </c>
      <c r="F22" s="15"/>
      <c r="G22" s="15"/>
      <c r="H22" s="15"/>
      <c r="I22" s="15"/>
      <c r="J22" s="15"/>
      <c r="K22" s="15"/>
      <c r="L22" s="15"/>
      <c r="M22" s="16">
        <v>2</v>
      </c>
      <c r="N22" s="17">
        <v>89167.21</v>
      </c>
      <c r="O22" s="16">
        <v>2</v>
      </c>
      <c r="P22" s="17">
        <v>89167.21</v>
      </c>
      <c r="Q22" s="32">
        <f t="shared" si="0"/>
        <v>1</v>
      </c>
      <c r="R22" s="32">
        <f t="shared" si="1"/>
        <v>1</v>
      </c>
    </row>
    <row r="23" spans="1:18" ht="18.600000000000001" customHeight="1" x14ac:dyDescent="0.3">
      <c r="A23" s="14" t="s">
        <v>42</v>
      </c>
      <c r="B23" s="15"/>
      <c r="C23" s="15"/>
      <c r="D23" s="16">
        <v>1</v>
      </c>
      <c r="E23" s="16">
        <v>14</v>
      </c>
      <c r="F23" s="15"/>
      <c r="G23" s="15"/>
      <c r="H23" s="15"/>
      <c r="I23" s="15"/>
      <c r="J23" s="15"/>
      <c r="K23" s="15"/>
      <c r="L23" s="15"/>
      <c r="M23" s="16">
        <v>15</v>
      </c>
      <c r="N23" s="17">
        <v>116111.83</v>
      </c>
      <c r="O23" s="16">
        <v>15</v>
      </c>
      <c r="P23" s="17">
        <v>116111.83</v>
      </c>
      <c r="Q23" s="32">
        <f t="shared" si="0"/>
        <v>1</v>
      </c>
      <c r="R23" s="32">
        <f t="shared" si="1"/>
        <v>1</v>
      </c>
    </row>
    <row r="24" spans="1:18" ht="18.600000000000001" customHeight="1" x14ac:dyDescent="0.3">
      <c r="A24" s="14" t="s">
        <v>44</v>
      </c>
      <c r="B24" s="15"/>
      <c r="C24" s="15"/>
      <c r="D24" s="15"/>
      <c r="E24" s="15"/>
      <c r="F24" s="15"/>
      <c r="G24" s="15"/>
      <c r="H24" s="15"/>
      <c r="I24" s="16">
        <v>2</v>
      </c>
      <c r="J24" s="15"/>
      <c r="K24" s="15"/>
      <c r="L24" s="15"/>
      <c r="M24" s="16">
        <v>2</v>
      </c>
      <c r="N24" s="17">
        <v>4195.37</v>
      </c>
      <c r="O24" s="16">
        <v>2</v>
      </c>
      <c r="P24" s="17">
        <v>4195.37</v>
      </c>
      <c r="Q24" s="32">
        <f t="shared" si="0"/>
        <v>1</v>
      </c>
      <c r="R24" s="32">
        <f t="shared" si="1"/>
        <v>1</v>
      </c>
    </row>
    <row r="25" spans="1:18" ht="19.8" customHeight="1" x14ac:dyDescent="0.3">
      <c r="A25" s="14" t="s">
        <v>45</v>
      </c>
      <c r="B25" s="16">
        <v>1</v>
      </c>
      <c r="C25" s="15"/>
      <c r="D25" s="16">
        <v>7</v>
      </c>
      <c r="E25" s="16">
        <v>4</v>
      </c>
      <c r="F25" s="15"/>
      <c r="G25" s="15"/>
      <c r="H25" s="15"/>
      <c r="I25" s="15"/>
      <c r="J25" s="15"/>
      <c r="K25" s="15"/>
      <c r="L25" s="15"/>
      <c r="M25" s="16">
        <v>12</v>
      </c>
      <c r="N25" s="17">
        <v>39911</v>
      </c>
      <c r="O25" s="16">
        <v>12</v>
      </c>
      <c r="P25" s="17">
        <v>39911</v>
      </c>
      <c r="Q25" s="32">
        <f t="shared" si="0"/>
        <v>1</v>
      </c>
      <c r="R25" s="32">
        <f t="shared" si="1"/>
        <v>1</v>
      </c>
    </row>
    <row r="26" spans="1:18" ht="20.399999999999999" customHeight="1" x14ac:dyDescent="0.3">
      <c r="A26" s="14" t="s">
        <v>46</v>
      </c>
      <c r="B26" s="15"/>
      <c r="C26" s="15"/>
      <c r="D26" s="16">
        <v>1</v>
      </c>
      <c r="E26" s="16">
        <v>3</v>
      </c>
      <c r="F26" s="15"/>
      <c r="G26" s="15"/>
      <c r="H26" s="15"/>
      <c r="I26" s="16">
        <v>1</v>
      </c>
      <c r="J26" s="16">
        <v>3</v>
      </c>
      <c r="K26" s="15"/>
      <c r="L26" s="16">
        <v>1</v>
      </c>
      <c r="M26" s="16">
        <v>8</v>
      </c>
      <c r="N26" s="17">
        <v>108926.34</v>
      </c>
      <c r="O26" s="16">
        <v>9</v>
      </c>
      <c r="P26" s="17">
        <v>168078.34</v>
      </c>
      <c r="Q26" s="32">
        <f t="shared" si="0"/>
        <v>0.88888888888888884</v>
      </c>
      <c r="R26" s="32">
        <f t="shared" si="1"/>
        <v>0.64806887074205988</v>
      </c>
    </row>
    <row r="27" spans="1:18" ht="19.2" customHeight="1" x14ac:dyDescent="0.3">
      <c r="A27" s="14" t="s">
        <v>48</v>
      </c>
      <c r="B27" s="15"/>
      <c r="C27" s="15"/>
      <c r="D27" s="16">
        <v>8</v>
      </c>
      <c r="E27" s="16">
        <v>2</v>
      </c>
      <c r="F27" s="15"/>
      <c r="G27" s="15"/>
      <c r="H27" s="15"/>
      <c r="I27" s="15"/>
      <c r="J27" s="15"/>
      <c r="K27" s="15"/>
      <c r="L27" s="15"/>
      <c r="M27" s="16">
        <v>10</v>
      </c>
      <c r="N27" s="17">
        <v>39631.78</v>
      </c>
      <c r="O27" s="16">
        <v>10</v>
      </c>
      <c r="P27" s="17">
        <v>39631.78</v>
      </c>
      <c r="Q27" s="32">
        <f t="shared" si="0"/>
        <v>1</v>
      </c>
      <c r="R27" s="32">
        <f t="shared" si="1"/>
        <v>1</v>
      </c>
    </row>
    <row r="28" spans="1:18" x14ac:dyDescent="0.3">
      <c r="A28" s="14" t="s">
        <v>53</v>
      </c>
      <c r="B28" s="15"/>
      <c r="C28" s="15"/>
      <c r="D28" s="16">
        <v>1</v>
      </c>
      <c r="E28" s="16">
        <v>2</v>
      </c>
      <c r="F28" s="15"/>
      <c r="G28" s="15"/>
      <c r="H28" s="15"/>
      <c r="I28" s="15"/>
      <c r="J28" s="15"/>
      <c r="K28" s="15"/>
      <c r="L28" s="15"/>
      <c r="M28" s="16">
        <v>3</v>
      </c>
      <c r="N28" s="17">
        <v>3593.78</v>
      </c>
      <c r="O28" s="16">
        <v>3</v>
      </c>
      <c r="P28" s="17">
        <v>3593.78</v>
      </c>
      <c r="Q28" s="32">
        <f t="shared" si="0"/>
        <v>1</v>
      </c>
      <c r="R28" s="32">
        <f t="shared" si="1"/>
        <v>1</v>
      </c>
    </row>
    <row r="29" spans="1:18" ht="22.8" customHeight="1" x14ac:dyDescent="0.3">
      <c r="A29" s="14" t="s">
        <v>54</v>
      </c>
      <c r="B29" s="15"/>
      <c r="C29" s="15"/>
      <c r="D29" s="16">
        <v>12</v>
      </c>
      <c r="E29" s="16">
        <v>21</v>
      </c>
      <c r="F29" s="15"/>
      <c r="G29" s="15"/>
      <c r="H29" s="15"/>
      <c r="I29" s="15"/>
      <c r="J29" s="15"/>
      <c r="K29" s="15"/>
      <c r="L29" s="15"/>
      <c r="M29" s="16">
        <v>33</v>
      </c>
      <c r="N29" s="17">
        <v>351462.69</v>
      </c>
      <c r="O29" s="16">
        <v>33</v>
      </c>
      <c r="P29" s="17">
        <v>351462.69</v>
      </c>
      <c r="Q29" s="32">
        <f t="shared" si="0"/>
        <v>1</v>
      </c>
      <c r="R29" s="32">
        <f t="shared" si="1"/>
        <v>1</v>
      </c>
    </row>
    <row r="30" spans="1:18" ht="28.8" x14ac:dyDescent="0.3">
      <c r="A30" s="14" t="s">
        <v>56</v>
      </c>
      <c r="B30" s="15"/>
      <c r="C30" s="15"/>
      <c r="D30" s="16">
        <v>1</v>
      </c>
      <c r="E30" s="15"/>
      <c r="F30" s="15"/>
      <c r="G30" s="15"/>
      <c r="H30" s="15"/>
      <c r="I30" s="15"/>
      <c r="J30" s="15"/>
      <c r="K30" s="15"/>
      <c r="L30" s="15"/>
      <c r="M30" s="16">
        <v>1</v>
      </c>
      <c r="N30" s="17">
        <v>12000</v>
      </c>
      <c r="O30" s="16">
        <v>1</v>
      </c>
      <c r="P30" s="17">
        <v>12000</v>
      </c>
      <c r="Q30" s="32">
        <f t="shared" si="0"/>
        <v>1</v>
      </c>
      <c r="R30" s="32">
        <f t="shared" si="1"/>
        <v>1</v>
      </c>
    </row>
    <row r="31" spans="1:18" ht="20.399999999999999" customHeight="1" x14ac:dyDescent="0.3">
      <c r="A31" s="14" t="s">
        <v>57</v>
      </c>
      <c r="B31" s="15"/>
      <c r="C31" s="15"/>
      <c r="D31" s="16">
        <v>10</v>
      </c>
      <c r="E31" s="16">
        <v>3</v>
      </c>
      <c r="F31" s="15"/>
      <c r="G31" s="15"/>
      <c r="H31" s="15"/>
      <c r="I31" s="15"/>
      <c r="J31" s="16">
        <v>1</v>
      </c>
      <c r="K31" s="15"/>
      <c r="L31" s="15"/>
      <c r="M31" s="16">
        <v>14</v>
      </c>
      <c r="N31" s="17">
        <v>319705.92</v>
      </c>
      <c r="O31" s="16">
        <v>14</v>
      </c>
      <c r="P31" s="17">
        <v>319705.92</v>
      </c>
      <c r="Q31" s="32">
        <f t="shared" si="0"/>
        <v>1</v>
      </c>
      <c r="R31" s="32">
        <f t="shared" si="1"/>
        <v>1</v>
      </c>
    </row>
    <row r="32" spans="1:18" ht="21" customHeight="1" x14ac:dyDescent="0.3">
      <c r="A32" s="14" t="s">
        <v>59</v>
      </c>
      <c r="B32" s="15"/>
      <c r="C32" s="15"/>
      <c r="D32" s="16">
        <v>3</v>
      </c>
      <c r="E32" s="16">
        <v>2</v>
      </c>
      <c r="F32" s="15"/>
      <c r="G32" s="15"/>
      <c r="H32" s="15"/>
      <c r="I32" s="15"/>
      <c r="J32" s="15"/>
      <c r="K32" s="15"/>
      <c r="L32" s="15"/>
      <c r="M32" s="16">
        <v>5</v>
      </c>
      <c r="N32" s="17">
        <v>1814.06</v>
      </c>
      <c r="O32" s="16">
        <v>5</v>
      </c>
      <c r="P32" s="17">
        <v>1814.06</v>
      </c>
      <c r="Q32" s="32">
        <f t="shared" si="0"/>
        <v>1</v>
      </c>
      <c r="R32" s="32">
        <f t="shared" si="1"/>
        <v>1</v>
      </c>
    </row>
    <row r="33" spans="1:18" ht="28.8" x14ac:dyDescent="0.3">
      <c r="A33" s="14" t="s">
        <v>61</v>
      </c>
      <c r="B33" s="15"/>
      <c r="C33" s="15"/>
      <c r="D33" s="16">
        <v>2</v>
      </c>
      <c r="E33" s="16">
        <v>1</v>
      </c>
      <c r="F33" s="15"/>
      <c r="G33" s="15"/>
      <c r="H33" s="15"/>
      <c r="I33" s="15"/>
      <c r="J33" s="16">
        <v>1</v>
      </c>
      <c r="K33" s="15"/>
      <c r="L33" s="15"/>
      <c r="M33" s="16">
        <v>4</v>
      </c>
      <c r="N33" s="17">
        <v>23610.799999999999</v>
      </c>
      <c r="O33" s="16">
        <v>4</v>
      </c>
      <c r="P33" s="17">
        <v>23610.799999999999</v>
      </c>
      <c r="Q33" s="32">
        <f t="shared" si="0"/>
        <v>1</v>
      </c>
      <c r="R33" s="32">
        <f t="shared" si="1"/>
        <v>1</v>
      </c>
    </row>
    <row r="34" spans="1:18" x14ac:dyDescent="0.3">
      <c r="A34" s="14" t="s">
        <v>63</v>
      </c>
      <c r="B34" s="15"/>
      <c r="C34" s="16">
        <v>9</v>
      </c>
      <c r="D34" s="16">
        <v>1</v>
      </c>
      <c r="E34" s="16">
        <v>18</v>
      </c>
      <c r="F34" s="16">
        <v>1</v>
      </c>
      <c r="G34" s="16">
        <v>2</v>
      </c>
      <c r="H34" s="15"/>
      <c r="I34" s="15"/>
      <c r="J34" s="15"/>
      <c r="K34" s="15"/>
      <c r="L34" s="15"/>
      <c r="M34" s="16">
        <v>19</v>
      </c>
      <c r="N34" s="17">
        <v>1189578.44</v>
      </c>
      <c r="O34" s="16">
        <v>31</v>
      </c>
      <c r="P34" s="17">
        <v>14806408.41</v>
      </c>
      <c r="Q34" s="32">
        <f t="shared" si="0"/>
        <v>0.61290322580645162</v>
      </c>
      <c r="R34" s="32">
        <f t="shared" si="1"/>
        <v>8.0342133423563986E-2</v>
      </c>
    </row>
    <row r="35" spans="1:18" ht="20.399999999999999" customHeight="1" x14ac:dyDescent="0.3">
      <c r="A35" s="14" t="s">
        <v>65</v>
      </c>
      <c r="B35" s="15"/>
      <c r="C35" s="15"/>
      <c r="D35" s="15"/>
      <c r="E35" s="16">
        <v>11</v>
      </c>
      <c r="F35" s="15"/>
      <c r="G35" s="16">
        <v>1</v>
      </c>
      <c r="H35" s="16">
        <v>3</v>
      </c>
      <c r="I35" s="15"/>
      <c r="J35" s="15"/>
      <c r="K35" s="15"/>
      <c r="L35" s="16">
        <v>1</v>
      </c>
      <c r="M35" s="16">
        <v>11</v>
      </c>
      <c r="N35" s="17">
        <v>337425.16</v>
      </c>
      <c r="O35" s="16">
        <v>16</v>
      </c>
      <c r="P35" s="17">
        <v>385480.79</v>
      </c>
      <c r="Q35" s="32">
        <f t="shared" si="0"/>
        <v>0.6875</v>
      </c>
      <c r="R35" s="32">
        <f t="shared" si="1"/>
        <v>0.87533586304002331</v>
      </c>
    </row>
    <row r="36" spans="1:18" ht="19.8" customHeight="1" x14ac:dyDescent="0.3">
      <c r="A36" s="14" t="s">
        <v>66</v>
      </c>
      <c r="B36" s="16">
        <v>1</v>
      </c>
      <c r="C36" s="15"/>
      <c r="D36" s="16">
        <v>4</v>
      </c>
      <c r="E36" s="15"/>
      <c r="F36" s="15"/>
      <c r="G36" s="15"/>
      <c r="H36" s="15"/>
      <c r="I36" s="15"/>
      <c r="J36" s="15"/>
      <c r="K36" s="15"/>
      <c r="L36" s="15"/>
      <c r="M36" s="16">
        <v>5</v>
      </c>
      <c r="N36" s="17">
        <v>8323.2000000000007</v>
      </c>
      <c r="O36" s="16">
        <v>5</v>
      </c>
      <c r="P36" s="17">
        <v>8323.2000000000007</v>
      </c>
      <c r="Q36" s="32">
        <f t="shared" si="0"/>
        <v>1</v>
      </c>
      <c r="R36" s="32">
        <f t="shared" si="1"/>
        <v>1</v>
      </c>
    </row>
    <row r="37" spans="1:18" ht="23.4" customHeight="1" x14ac:dyDescent="0.3">
      <c r="A37" s="14" t="s">
        <v>67</v>
      </c>
      <c r="B37" s="15"/>
      <c r="C37" s="15"/>
      <c r="D37" s="16">
        <v>22</v>
      </c>
      <c r="E37" s="16">
        <v>15</v>
      </c>
      <c r="F37" s="15"/>
      <c r="G37" s="15"/>
      <c r="H37" s="15"/>
      <c r="I37" s="15"/>
      <c r="J37" s="15"/>
      <c r="K37" s="15"/>
      <c r="L37" s="15"/>
      <c r="M37" s="16">
        <v>37</v>
      </c>
      <c r="N37" s="17">
        <v>302299.90000000002</v>
      </c>
      <c r="O37" s="16">
        <v>37</v>
      </c>
      <c r="P37" s="17">
        <v>302299.90000000002</v>
      </c>
      <c r="Q37" s="32">
        <f t="shared" si="0"/>
        <v>1</v>
      </c>
      <c r="R37" s="32">
        <f t="shared" si="1"/>
        <v>1</v>
      </c>
    </row>
    <row r="38" spans="1:18" ht="22.2" customHeight="1" x14ac:dyDescent="0.3">
      <c r="A38" s="14" t="s">
        <v>68</v>
      </c>
      <c r="B38" s="15"/>
      <c r="C38" s="16">
        <v>1</v>
      </c>
      <c r="D38" s="15"/>
      <c r="E38" s="16">
        <v>3</v>
      </c>
      <c r="F38" s="15"/>
      <c r="G38" s="15"/>
      <c r="H38" s="15"/>
      <c r="I38" s="16">
        <v>1</v>
      </c>
      <c r="J38" s="16">
        <v>7</v>
      </c>
      <c r="K38" s="15"/>
      <c r="L38" s="15"/>
      <c r="M38" s="16">
        <v>11</v>
      </c>
      <c r="N38" s="17">
        <v>671240</v>
      </c>
      <c r="O38" s="16">
        <v>12</v>
      </c>
      <c r="P38" s="17">
        <v>723699.19999999995</v>
      </c>
      <c r="Q38" s="32">
        <f t="shared" si="0"/>
        <v>0.91666666666666663</v>
      </c>
      <c r="R38" s="32">
        <f t="shared" si="1"/>
        <v>0.92751242505173426</v>
      </c>
    </row>
    <row r="39" spans="1:18" ht="21.6" customHeight="1" x14ac:dyDescent="0.3">
      <c r="A39" s="30" t="s">
        <v>69</v>
      </c>
      <c r="B39" s="21">
        <f>SUM(B2:B38)</f>
        <v>3</v>
      </c>
      <c r="C39" s="21">
        <f t="shared" ref="C39:P39" si="2">SUM(C2:C38)</f>
        <v>22</v>
      </c>
      <c r="D39" s="21">
        <f t="shared" si="2"/>
        <v>313</v>
      </c>
      <c r="E39" s="21">
        <f t="shared" si="2"/>
        <v>147</v>
      </c>
      <c r="F39" s="21">
        <f t="shared" si="2"/>
        <v>1</v>
      </c>
      <c r="G39" s="21">
        <f t="shared" si="2"/>
        <v>13</v>
      </c>
      <c r="H39" s="21">
        <f t="shared" si="2"/>
        <v>3</v>
      </c>
      <c r="I39" s="21">
        <f t="shared" si="2"/>
        <v>4</v>
      </c>
      <c r="J39" s="21">
        <f t="shared" si="2"/>
        <v>18</v>
      </c>
      <c r="K39" s="21">
        <f t="shared" si="2"/>
        <v>1</v>
      </c>
      <c r="L39" s="21">
        <f t="shared" si="2"/>
        <v>2</v>
      </c>
      <c r="M39" s="21">
        <f t="shared" si="2"/>
        <v>485</v>
      </c>
      <c r="N39" s="31">
        <f t="shared" si="2"/>
        <v>5997851.25</v>
      </c>
      <c r="O39" s="21">
        <f t="shared" si="2"/>
        <v>527</v>
      </c>
      <c r="P39" s="31">
        <f t="shared" si="2"/>
        <v>63663843.800000012</v>
      </c>
      <c r="Q39" s="32">
        <f t="shared" si="0"/>
        <v>0.92030360531309297</v>
      </c>
      <c r="R39" s="32">
        <f t="shared" si="1"/>
        <v>9.4211264856112864E-2</v>
      </c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&amp;C&amp;"-,Grassetto"&amp;12COMUNE DI GENOVA - FORNITURE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complessivi</vt:lpstr>
      <vt:lpstr>Dati complessivi lavori</vt:lpstr>
      <vt:lpstr>Dati complessivi servizi</vt:lpstr>
      <vt:lpstr>Dati complessivi forniture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Falcone Francesca</cp:lastModifiedBy>
  <cp:lastPrinted>2015-02-12T13:40:29Z</cp:lastPrinted>
  <dcterms:created xsi:type="dcterms:W3CDTF">2014-12-17T15:47:01Z</dcterms:created>
  <dcterms:modified xsi:type="dcterms:W3CDTF">2015-02-12T13:40:41Z</dcterms:modified>
</cp:coreProperties>
</file>