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8448" activeTab="3"/>
  </bookViews>
  <sheets>
    <sheet name="Dati complessivi" sheetId="1" r:id="rId1"/>
    <sheet name="Dati complessivi lavori" sheetId="2" r:id="rId2"/>
    <sheet name="Dati complessivi servizi" sheetId="3" r:id="rId3"/>
    <sheet name="Dati complessivi forniture" sheetId="4" r:id="rId4"/>
  </sheets>
  <calcPr calcId="145621"/>
</workbook>
</file>

<file path=xl/calcChain.xml><?xml version="1.0" encoding="utf-8"?>
<calcChain xmlns="http://schemas.openxmlformats.org/spreadsheetml/2006/main">
  <c r="P8" i="2" l="1"/>
  <c r="Q7" i="4" l="1"/>
  <c r="Q6" i="4"/>
  <c r="Q5" i="4"/>
  <c r="Q4" i="4"/>
  <c r="Q3" i="4"/>
  <c r="P7" i="4"/>
  <c r="P6" i="4"/>
  <c r="P5" i="4"/>
  <c r="P4" i="4"/>
  <c r="P3" i="4"/>
  <c r="Q2" i="4"/>
  <c r="P2" i="4"/>
  <c r="O8" i="4"/>
  <c r="N8" i="4"/>
  <c r="M8" i="4"/>
  <c r="Q8" i="4" s="1"/>
  <c r="L8" i="4"/>
  <c r="P8" i="4" s="1"/>
  <c r="K8" i="4"/>
  <c r="J8" i="4"/>
  <c r="I8" i="4"/>
  <c r="H8" i="4"/>
  <c r="G8" i="4"/>
  <c r="F8" i="4"/>
  <c r="E8" i="4"/>
  <c r="D8" i="4"/>
  <c r="C8" i="4"/>
  <c r="B8" i="4"/>
  <c r="R13" i="3"/>
  <c r="R12" i="3"/>
  <c r="R11" i="3"/>
  <c r="R10" i="3"/>
  <c r="R9" i="3"/>
  <c r="R8" i="3"/>
  <c r="R7" i="3"/>
  <c r="R6" i="3"/>
  <c r="R5" i="3"/>
  <c r="R4" i="3"/>
  <c r="R3" i="3"/>
  <c r="Q13" i="3"/>
  <c r="Q12" i="3"/>
  <c r="Q11" i="3"/>
  <c r="Q10" i="3"/>
  <c r="Q9" i="3"/>
  <c r="Q8" i="3"/>
  <c r="Q7" i="3"/>
  <c r="Q6" i="3"/>
  <c r="Q5" i="3"/>
  <c r="Q4" i="3"/>
  <c r="Q3" i="3"/>
  <c r="R2" i="3"/>
  <c r="Q2" i="3"/>
  <c r="P14" i="3"/>
  <c r="O14" i="3"/>
  <c r="N14" i="3"/>
  <c r="R14" i="3" s="1"/>
  <c r="M14" i="3"/>
  <c r="Q14" i="3" s="1"/>
  <c r="L14" i="3"/>
  <c r="K14" i="3"/>
  <c r="J14" i="3"/>
  <c r="I14" i="3"/>
  <c r="H14" i="3"/>
  <c r="G14" i="3"/>
  <c r="F14" i="3"/>
  <c r="E14" i="3"/>
  <c r="D14" i="3"/>
  <c r="C14" i="3"/>
  <c r="B14" i="3"/>
  <c r="P7" i="2"/>
  <c r="P6" i="2"/>
  <c r="P5" i="2"/>
  <c r="P4" i="2"/>
  <c r="P3" i="2"/>
  <c r="O8" i="2"/>
  <c r="O7" i="2"/>
  <c r="O6" i="2"/>
  <c r="O5" i="2"/>
  <c r="O4" i="2"/>
  <c r="O3" i="2"/>
  <c r="P2" i="2"/>
  <c r="O2" i="2"/>
  <c r="N9" i="2"/>
  <c r="P9" i="2" s="1"/>
  <c r="M9" i="2"/>
  <c r="L9" i="2"/>
  <c r="K9" i="2"/>
  <c r="O9" i="2" s="1"/>
  <c r="J9" i="2"/>
  <c r="I9" i="2"/>
  <c r="H9" i="2"/>
  <c r="G9" i="2"/>
  <c r="F9" i="2"/>
  <c r="E9" i="2"/>
  <c r="D9" i="2"/>
  <c r="C9" i="2"/>
  <c r="B9" i="2"/>
  <c r="T13" i="1"/>
  <c r="T12" i="1"/>
  <c r="T11" i="1"/>
  <c r="T10" i="1"/>
  <c r="T9" i="1"/>
  <c r="T8" i="1"/>
  <c r="T7" i="1"/>
  <c r="T6" i="1"/>
  <c r="T5" i="1"/>
  <c r="T4" i="1"/>
  <c r="T3" i="1"/>
  <c r="S13" i="1"/>
  <c r="S12" i="1"/>
  <c r="S11" i="1"/>
  <c r="S10" i="1"/>
  <c r="S9" i="1"/>
  <c r="S8" i="1"/>
  <c r="S7" i="1"/>
  <c r="S6" i="1"/>
  <c r="S5" i="1"/>
  <c r="S4" i="1"/>
  <c r="S3" i="1"/>
  <c r="T2" i="1"/>
  <c r="S2" i="1"/>
  <c r="R14" i="1"/>
  <c r="Q14" i="1"/>
  <c r="P14" i="1"/>
  <c r="T14" i="1" s="1"/>
  <c r="O14" i="1"/>
  <c r="S14" i="1" s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<sst xmlns="http://schemas.openxmlformats.org/spreadsheetml/2006/main" count="112" uniqueCount="34">
  <si>
    <t>Affidamento diretto in adesione ad accordo quadro/convenzione</t>
  </si>
  <si>
    <t>Affidamento in economia - affidamento diretto</t>
  </si>
  <si>
    <t>Affidamento in economia - cottimo fiduciario</t>
  </si>
  <si>
    <t>Procedura aperta</t>
  </si>
  <si>
    <t>Procedura negoziata previa pubblicazione</t>
  </si>
  <si>
    <t>Procedura negoziata senza previa pubblicazione</t>
  </si>
  <si>
    <t>Procedura ristretta</t>
  </si>
  <si>
    <t>OPERE PUBBLICHE</t>
  </si>
  <si>
    <t>SERVIZIO APPALTI E CONTRATTI</t>
  </si>
  <si>
    <t>SERVIZIO PIANIFICAZIONE RIPIANIFICAZIONE  RICOSTRUZIONE POLITICHE DEL TERRITORIO</t>
  </si>
  <si>
    <t>SERVIZIO RIPRISTINO IMPIANTI SPORTIVI</t>
  </si>
  <si>
    <t>SETTORE AMBIENTE</t>
  </si>
  <si>
    <t>SETTORE ECONOMICO FINANZIARIO</t>
  </si>
  <si>
    <t>SETTORE EMERGENZA SISMA E RICOSTRUZIONE PRIVATA - SERVIZIO MESSA IN SICUREZZA</t>
  </si>
  <si>
    <t>SETTORE GESTIONE RISORSE UMANE</t>
  </si>
  <si>
    <t>SETTORE POLIZIA MUNICIPALE</t>
  </si>
  <si>
    <t>SETTORE RICOSTRUZIONE PUBBLICA</t>
  </si>
  <si>
    <t>SETTORE SERVIZI DEMOGRAFICI E AFFARI GENERALI</t>
  </si>
  <si>
    <t>SETTORE SOC.CULT.SPORT E TURISMO</t>
  </si>
  <si>
    <t>Totale</t>
  </si>
  <si>
    <t>Numero totale procedure negoziate</t>
  </si>
  <si>
    <t>Importo totale procedure negoziate</t>
  </si>
  <si>
    <t>Numero totale appalti</t>
  </si>
  <si>
    <t>Importo Totale</t>
  </si>
  <si>
    <t>Percentuale numero procedure Negoziate sul totale delle procedure</t>
  </si>
  <si>
    <t>Percentuale importo procedure Negoziate sul totale delle procedure</t>
  </si>
  <si>
    <t>Centri di costo</t>
  </si>
  <si>
    <t>Affidamento diretto a società in house</t>
  </si>
  <si>
    <t>Affidamento diretto a società raggruppate/consorziate o controllate</t>
  </si>
  <si>
    <t>Affidamento diretto ex art. 5 legge 381/91</t>
  </si>
  <si>
    <t>Procedura negoziata derivante da avvisi con cui si indice una gara</t>
  </si>
  <si>
    <t>Procedura negoziata senza previa indizione di gara (art 221 d.lgs. 163/2006)</t>
  </si>
  <si>
    <t>Procedura ristretta derivante da avvisi con cui si indice una gara</t>
  </si>
  <si>
    <t>Cnetri di costo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</si>
</sst>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€&quot;\ #,##0;\-&quot;€&quot;\ #,##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1" fillId="0" borderId="1" xfId="1" applyFont="1" applyFill="1" applyBorder="1" applyAlignment="1">
      <alignment wrapText="1"/>
    </xf>
    <xf numFmtId="0" fontId="2" fillId="0" borderId="1" xfId="1" applyBorder="1"/>
    <xf numFmtId="0" fontId="1" fillId="0" borderId="1" xfId="1" applyFont="1" applyFill="1" applyBorder="1" applyAlignment="1">
      <alignment horizontal="right" wrapText="1"/>
    </xf>
    <xf numFmtId="49" fontId="0" fillId="0" borderId="0" xfId="0" applyNumberFormat="1" applyAlignment="1">
      <alignment horizontal="center" textRotation="90" wrapText="1"/>
    </xf>
    <xf numFmtId="5" fontId="1" fillId="0" borderId="1" xfId="1" applyNumberFormat="1" applyFont="1" applyFill="1" applyBorder="1" applyAlignment="1">
      <alignment horizontal="right" wrapText="1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0" fontId="2" fillId="0" borderId="1" xfId="2" applyBorder="1"/>
    <xf numFmtId="5" fontId="1" fillId="0" borderId="1" xfId="2" applyNumberFormat="1" applyFont="1" applyFill="1" applyBorder="1" applyAlignment="1">
      <alignment horizontal="right" wrapText="1"/>
    </xf>
    <xf numFmtId="0" fontId="1" fillId="0" borderId="1" xfId="3" applyFont="1" applyFill="1" applyBorder="1" applyAlignment="1">
      <alignment wrapText="1"/>
    </xf>
    <xf numFmtId="0" fontId="2" fillId="0" borderId="1" xfId="3" applyBorder="1"/>
    <xf numFmtId="0" fontId="1" fillId="0" borderId="1" xfId="3" applyFont="1" applyFill="1" applyBorder="1" applyAlignment="1">
      <alignment horizontal="right" wrapText="1"/>
    </xf>
    <xf numFmtId="5" fontId="1" fillId="0" borderId="1" xfId="3" applyNumberFormat="1" applyFont="1" applyFill="1" applyBorder="1" applyAlignment="1">
      <alignment horizontal="right" wrapText="1"/>
    </xf>
    <xf numFmtId="0" fontId="1" fillId="0" borderId="1" xfId="4" applyFont="1" applyFill="1" applyBorder="1" applyAlignment="1">
      <alignment wrapText="1"/>
    </xf>
    <xf numFmtId="0" fontId="2" fillId="0" borderId="1" xfId="4" applyBorder="1"/>
    <xf numFmtId="0" fontId="1" fillId="0" borderId="1" xfId="4" applyFont="1" applyFill="1" applyBorder="1" applyAlignment="1">
      <alignment horizontal="right" wrapText="1"/>
    </xf>
    <xf numFmtId="5" fontId="1" fillId="0" borderId="1" xfId="4" applyNumberFormat="1" applyFont="1" applyFill="1" applyBorder="1" applyAlignment="1">
      <alignment horizontal="right" wrapText="1"/>
    </xf>
    <xf numFmtId="49" fontId="1" fillId="2" borderId="1" xfId="1" applyNumberFormat="1" applyFont="1" applyFill="1" applyBorder="1" applyAlignment="1">
      <alignment horizontal="center" textRotation="90" wrapText="1"/>
    </xf>
    <xf numFmtId="49" fontId="0" fillId="3" borderId="1" xfId="0" applyNumberFormat="1" applyFill="1" applyBorder="1" applyAlignment="1">
      <alignment horizontal="center" textRotation="90" wrapText="1"/>
    </xf>
    <xf numFmtId="0" fontId="1" fillId="3" borderId="1" xfId="1" applyFont="1" applyFill="1" applyBorder="1" applyAlignment="1">
      <alignment horizontal="right" wrapText="1"/>
    </xf>
    <xf numFmtId="0" fontId="0" fillId="3" borderId="1" xfId="0" applyFill="1" applyBorder="1"/>
    <xf numFmtId="5" fontId="1" fillId="3" borderId="1" xfId="1" applyNumberFormat="1" applyFont="1" applyFill="1" applyBorder="1" applyAlignment="1">
      <alignment horizontal="right" wrapText="1"/>
    </xf>
    <xf numFmtId="10" fontId="0" fillId="3" borderId="1" xfId="0" applyNumberFormat="1" applyFill="1" applyBorder="1"/>
    <xf numFmtId="49" fontId="1" fillId="2" borderId="1" xfId="2" applyNumberFormat="1" applyFont="1" applyFill="1" applyBorder="1" applyAlignment="1">
      <alignment horizontal="center" textRotation="90" wrapText="1"/>
    </xf>
    <xf numFmtId="0" fontId="1" fillId="3" borderId="1" xfId="2" applyFont="1" applyFill="1" applyBorder="1" applyAlignment="1">
      <alignment horizontal="right" wrapText="1"/>
    </xf>
    <xf numFmtId="5" fontId="1" fillId="3" borderId="1" xfId="2" applyNumberFormat="1" applyFont="1" applyFill="1" applyBorder="1" applyAlignment="1">
      <alignment horizontal="right" wrapText="1"/>
    </xf>
    <xf numFmtId="49" fontId="1" fillId="2" borderId="1" xfId="3" applyNumberFormat="1" applyFont="1" applyFill="1" applyBorder="1" applyAlignment="1">
      <alignment horizontal="center" textRotation="90" wrapText="1"/>
    </xf>
    <xf numFmtId="0" fontId="1" fillId="3" borderId="1" xfId="3" applyFont="1" applyFill="1" applyBorder="1" applyAlignment="1">
      <alignment wrapText="1"/>
    </xf>
    <xf numFmtId="5" fontId="1" fillId="3" borderId="1" xfId="3" applyNumberFormat="1" applyFont="1" applyFill="1" applyBorder="1" applyAlignment="1">
      <alignment horizontal="right" wrapText="1"/>
    </xf>
    <xf numFmtId="49" fontId="1" fillId="2" borderId="1" xfId="4" applyNumberFormat="1" applyFont="1" applyFill="1" applyBorder="1" applyAlignment="1">
      <alignment horizontal="center" textRotation="90" wrapText="1"/>
    </xf>
    <xf numFmtId="0" fontId="1" fillId="3" borderId="1" xfId="4" applyFont="1" applyFill="1" applyBorder="1" applyAlignment="1">
      <alignment horizontal="right" wrapText="1"/>
    </xf>
    <xf numFmtId="5" fontId="1" fillId="3" borderId="1" xfId="4" applyNumberFormat="1" applyFont="1" applyFill="1" applyBorder="1" applyAlignment="1">
      <alignment horizontal="right" wrapText="1"/>
    </xf>
  </cellXfs>
  <cellStyles count="5">
    <cellStyle name="Normale" xfId="0" builtinId="0"/>
    <cellStyle name="Normale_Foglio1" xfId="1"/>
    <cellStyle name="Normale_Foglio2" xfId="2"/>
    <cellStyle name="Normale_Foglio3" xfId="3"/>
    <cellStyle name="Normale_Foglio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C5" workbookViewId="0">
      <selection activeCell="F24" sqref="F24"/>
    </sheetView>
  </sheetViews>
  <sheetFormatPr defaultRowHeight="14.4" x14ac:dyDescent="0.3"/>
  <cols>
    <col min="1" max="1" width="27" customWidth="1"/>
    <col min="2" max="2" width="8" customWidth="1"/>
    <col min="4" max="4" width="8.109375" customWidth="1"/>
    <col min="6" max="6" width="8.109375" customWidth="1"/>
    <col min="7" max="7" width="8.21875" customWidth="1"/>
    <col min="8" max="8" width="7.33203125" customWidth="1"/>
    <col min="10" max="10" width="8" customWidth="1"/>
    <col min="13" max="13" width="8.109375" customWidth="1"/>
    <col min="14" max="14" width="8.44140625" customWidth="1"/>
    <col min="16" max="16" width="15" customWidth="1"/>
    <col min="18" max="18" width="17.6640625" customWidth="1"/>
    <col min="19" max="19" width="13" customWidth="1"/>
    <col min="20" max="20" width="12.109375" customWidth="1"/>
  </cols>
  <sheetData>
    <row r="1" spans="1:20" s="4" customFormat="1" ht="165.6" x14ac:dyDescent="0.3">
      <c r="A1" s="18" t="s">
        <v>26</v>
      </c>
      <c r="B1" s="18" t="s">
        <v>27</v>
      </c>
      <c r="C1" s="18" t="s">
        <v>28</v>
      </c>
      <c r="D1" s="18" t="s">
        <v>29</v>
      </c>
      <c r="E1" s="18" t="s">
        <v>0</v>
      </c>
      <c r="F1" s="18" t="s">
        <v>1</v>
      </c>
      <c r="G1" s="18" t="s">
        <v>2</v>
      </c>
      <c r="H1" s="18" t="s">
        <v>3</v>
      </c>
      <c r="I1" s="18" t="s">
        <v>30</v>
      </c>
      <c r="J1" s="18" t="s">
        <v>4</v>
      </c>
      <c r="K1" s="18" t="s">
        <v>31</v>
      </c>
      <c r="L1" s="18" t="s">
        <v>5</v>
      </c>
      <c r="M1" s="18" t="s">
        <v>6</v>
      </c>
      <c r="N1" s="18" t="s">
        <v>32</v>
      </c>
      <c r="O1" s="18" t="s">
        <v>20</v>
      </c>
      <c r="P1" s="18" t="s">
        <v>21</v>
      </c>
      <c r="Q1" s="18" t="s">
        <v>22</v>
      </c>
      <c r="R1" s="18" t="s">
        <v>23</v>
      </c>
      <c r="S1" s="19" t="s">
        <v>24</v>
      </c>
      <c r="T1" s="19" t="s">
        <v>25</v>
      </c>
    </row>
    <row r="2" spans="1:20" ht="25.8" customHeight="1" x14ac:dyDescent="0.3">
      <c r="A2" s="1" t="s">
        <v>7</v>
      </c>
      <c r="B2" s="2"/>
      <c r="C2" s="2"/>
      <c r="D2" s="2"/>
      <c r="E2" s="3">
        <v>1</v>
      </c>
      <c r="F2" s="3">
        <v>13</v>
      </c>
      <c r="G2" s="3">
        <v>2</v>
      </c>
      <c r="H2" s="3">
        <v>13</v>
      </c>
      <c r="I2" s="3">
        <v>2</v>
      </c>
      <c r="J2" s="3">
        <v>1</v>
      </c>
      <c r="K2" s="3">
        <v>17</v>
      </c>
      <c r="L2" s="3">
        <v>52</v>
      </c>
      <c r="M2" s="3">
        <v>4</v>
      </c>
      <c r="N2" s="2"/>
      <c r="O2" s="3">
        <v>86</v>
      </c>
      <c r="P2" s="5">
        <v>14172253.560000001</v>
      </c>
      <c r="Q2" s="3">
        <v>105</v>
      </c>
      <c r="R2" s="5">
        <v>42304558.329999998</v>
      </c>
      <c r="S2" s="23">
        <f>O2/Q2</f>
        <v>0.81904761904761902</v>
      </c>
      <c r="T2" s="23">
        <f>P2/R2</f>
        <v>0.33500535449272945</v>
      </c>
    </row>
    <row r="3" spans="1:20" ht="28.8" x14ac:dyDescent="0.3">
      <c r="A3" s="1" t="s">
        <v>8</v>
      </c>
      <c r="B3" s="2"/>
      <c r="C3" s="2"/>
      <c r="D3" s="2"/>
      <c r="E3" s="2"/>
      <c r="F3" s="2"/>
      <c r="G3" s="2"/>
      <c r="H3" s="2"/>
      <c r="I3" s="2"/>
      <c r="J3" s="2"/>
      <c r="K3" s="3">
        <v>2</v>
      </c>
      <c r="L3" s="3">
        <v>1</v>
      </c>
      <c r="M3" s="3">
        <v>4</v>
      </c>
      <c r="N3" s="2"/>
      <c r="O3" s="3">
        <v>3</v>
      </c>
      <c r="P3" s="5">
        <v>2473.4</v>
      </c>
      <c r="Q3" s="3">
        <v>7</v>
      </c>
      <c r="R3" s="5">
        <v>7117.67</v>
      </c>
      <c r="S3" s="23">
        <f t="shared" ref="S3:S14" si="0">O3/Q3</f>
        <v>0.42857142857142855</v>
      </c>
      <c r="T3" s="23">
        <f t="shared" ref="T3:T14" si="1">P3/R3</f>
        <v>0.34750135929313947</v>
      </c>
    </row>
    <row r="4" spans="1:20" ht="63.6" customHeight="1" x14ac:dyDescent="0.3">
      <c r="A4" s="1" t="s">
        <v>9</v>
      </c>
      <c r="B4" s="2"/>
      <c r="C4" s="2"/>
      <c r="D4" s="2"/>
      <c r="E4" s="2"/>
      <c r="F4" s="2"/>
      <c r="G4" s="2"/>
      <c r="H4" s="3">
        <v>1</v>
      </c>
      <c r="I4" s="2"/>
      <c r="J4" s="2"/>
      <c r="K4" s="2"/>
      <c r="L4" s="2"/>
      <c r="M4" s="2"/>
      <c r="N4" s="2"/>
      <c r="O4" s="2"/>
      <c r="P4" s="5"/>
      <c r="Q4" s="3">
        <v>1</v>
      </c>
      <c r="R4" s="5">
        <v>204000</v>
      </c>
      <c r="S4" s="23">
        <f t="shared" si="0"/>
        <v>0</v>
      </c>
      <c r="T4" s="23">
        <f t="shared" si="1"/>
        <v>0</v>
      </c>
    </row>
    <row r="5" spans="1:20" ht="33" customHeight="1" x14ac:dyDescent="0.3">
      <c r="A5" s="1" t="s">
        <v>10</v>
      </c>
      <c r="B5" s="2"/>
      <c r="C5" s="2"/>
      <c r="D5" s="2"/>
      <c r="E5" s="2"/>
      <c r="F5" s="2"/>
      <c r="G5" s="2"/>
      <c r="H5" s="3">
        <v>3</v>
      </c>
      <c r="I5" s="2"/>
      <c r="J5" s="2"/>
      <c r="K5" s="3">
        <v>2</v>
      </c>
      <c r="L5" s="3">
        <v>2</v>
      </c>
      <c r="M5" s="3">
        <v>1</v>
      </c>
      <c r="N5" s="2"/>
      <c r="O5" s="3">
        <v>4</v>
      </c>
      <c r="P5" s="5">
        <v>724602.69</v>
      </c>
      <c r="Q5" s="3">
        <v>8</v>
      </c>
      <c r="R5" s="5">
        <v>3091824.74</v>
      </c>
      <c r="S5" s="23">
        <f t="shared" si="0"/>
        <v>0.5</v>
      </c>
      <c r="T5" s="23">
        <f t="shared" si="1"/>
        <v>0.23436085513695704</v>
      </c>
    </row>
    <row r="6" spans="1:20" ht="24.6" customHeight="1" x14ac:dyDescent="0.3">
      <c r="A6" s="1" t="s">
        <v>11</v>
      </c>
      <c r="B6" s="2"/>
      <c r="C6" s="2"/>
      <c r="D6" s="2"/>
      <c r="E6" s="3">
        <v>2</v>
      </c>
      <c r="F6" s="3">
        <v>2</v>
      </c>
      <c r="G6" s="3">
        <v>2</v>
      </c>
      <c r="H6" s="3">
        <v>8</v>
      </c>
      <c r="I6" s="2"/>
      <c r="J6" s="2"/>
      <c r="K6" s="2"/>
      <c r="L6" s="3">
        <v>2</v>
      </c>
      <c r="M6" s="2"/>
      <c r="N6" s="2"/>
      <c r="O6" s="3">
        <v>6</v>
      </c>
      <c r="P6" s="5">
        <v>460515.97</v>
      </c>
      <c r="Q6" s="3">
        <v>16</v>
      </c>
      <c r="R6" s="5">
        <v>1911395.79</v>
      </c>
      <c r="S6" s="23">
        <f t="shared" si="0"/>
        <v>0.375</v>
      </c>
      <c r="T6" s="23">
        <f t="shared" si="1"/>
        <v>0.24093176955255299</v>
      </c>
    </row>
    <row r="7" spans="1:20" ht="32.4" customHeight="1" x14ac:dyDescent="0.3">
      <c r="A7" s="1" t="s">
        <v>12</v>
      </c>
      <c r="B7" s="3">
        <v>1</v>
      </c>
      <c r="C7" s="2"/>
      <c r="D7" s="3">
        <v>2</v>
      </c>
      <c r="E7" s="3">
        <v>6</v>
      </c>
      <c r="F7" s="3">
        <v>34</v>
      </c>
      <c r="G7" s="3">
        <v>4</v>
      </c>
      <c r="H7" s="3">
        <v>24</v>
      </c>
      <c r="I7" s="2"/>
      <c r="J7" s="2"/>
      <c r="K7" s="3">
        <v>3</v>
      </c>
      <c r="L7" s="3">
        <v>8</v>
      </c>
      <c r="M7" s="3">
        <v>35</v>
      </c>
      <c r="N7" s="2"/>
      <c r="O7" s="3">
        <v>51</v>
      </c>
      <c r="P7" s="5">
        <v>2876597.65</v>
      </c>
      <c r="Q7" s="3">
        <v>117</v>
      </c>
      <c r="R7" s="5">
        <v>4634381.26</v>
      </c>
      <c r="S7" s="23">
        <f t="shared" si="0"/>
        <v>0.4358974358974359</v>
      </c>
      <c r="T7" s="23">
        <f t="shared" si="1"/>
        <v>0.62070802737537401</v>
      </c>
    </row>
    <row r="8" spans="1:20" ht="43.2" x14ac:dyDescent="0.3">
      <c r="A8" s="1" t="s">
        <v>13</v>
      </c>
      <c r="B8" s="2"/>
      <c r="C8" s="2"/>
      <c r="D8" s="2"/>
      <c r="E8" s="2"/>
      <c r="F8" s="2"/>
      <c r="G8" s="3">
        <v>2</v>
      </c>
      <c r="H8" s="2"/>
      <c r="I8" s="2"/>
      <c r="J8" s="2"/>
      <c r="K8" s="3">
        <v>2</v>
      </c>
      <c r="L8" s="3">
        <v>3</v>
      </c>
      <c r="M8" s="2"/>
      <c r="N8" s="3">
        <v>1</v>
      </c>
      <c r="O8" s="3">
        <v>7</v>
      </c>
      <c r="P8" s="5">
        <v>1974370.29</v>
      </c>
      <c r="Q8" s="3">
        <v>8</v>
      </c>
      <c r="R8" s="5">
        <v>2108070.5499999998</v>
      </c>
      <c r="S8" s="23">
        <f t="shared" si="0"/>
        <v>0.875</v>
      </c>
      <c r="T8" s="23">
        <f t="shared" si="1"/>
        <v>0.93657695184821976</v>
      </c>
    </row>
    <row r="9" spans="1:20" ht="33.6" customHeight="1" x14ac:dyDescent="0.3">
      <c r="A9" s="1" t="s">
        <v>14</v>
      </c>
      <c r="B9" s="2"/>
      <c r="C9" s="2"/>
      <c r="D9" s="2"/>
      <c r="E9" s="3">
        <v>5</v>
      </c>
      <c r="F9" s="2"/>
      <c r="G9" s="3">
        <v>1</v>
      </c>
      <c r="H9" s="3">
        <v>1</v>
      </c>
      <c r="I9" s="2"/>
      <c r="J9" s="2"/>
      <c r="K9" s="2"/>
      <c r="L9" s="2"/>
      <c r="M9" s="3">
        <v>1</v>
      </c>
      <c r="N9" s="2"/>
      <c r="O9" s="3">
        <v>1</v>
      </c>
      <c r="P9" s="5">
        <v>90000</v>
      </c>
      <c r="Q9" s="3">
        <v>8</v>
      </c>
      <c r="R9" s="5">
        <v>747442.54</v>
      </c>
      <c r="S9" s="23">
        <f t="shared" si="0"/>
        <v>0.125</v>
      </c>
      <c r="T9" s="23">
        <f t="shared" si="1"/>
        <v>0.12041059370262762</v>
      </c>
    </row>
    <row r="10" spans="1:20" ht="19.8" customHeight="1" x14ac:dyDescent="0.3">
      <c r="A10" s="1" t="s">
        <v>15</v>
      </c>
      <c r="B10" s="3">
        <v>1</v>
      </c>
      <c r="C10" s="2"/>
      <c r="D10" s="3">
        <v>1</v>
      </c>
      <c r="E10" s="3">
        <v>3</v>
      </c>
      <c r="F10" s="3">
        <v>79</v>
      </c>
      <c r="G10" s="3">
        <v>15</v>
      </c>
      <c r="H10" s="3">
        <v>1</v>
      </c>
      <c r="I10" s="2"/>
      <c r="J10" s="2"/>
      <c r="K10" s="3">
        <v>1</v>
      </c>
      <c r="L10" s="2"/>
      <c r="M10" s="2"/>
      <c r="N10" s="2"/>
      <c r="O10" s="3">
        <v>96</v>
      </c>
      <c r="P10" s="5">
        <v>288461.74</v>
      </c>
      <c r="Q10" s="3">
        <v>101</v>
      </c>
      <c r="R10" s="5">
        <v>312990.77</v>
      </c>
      <c r="S10" s="23">
        <f t="shared" si="0"/>
        <v>0.95049504950495045</v>
      </c>
      <c r="T10" s="23">
        <f t="shared" si="1"/>
        <v>0.92163018097945815</v>
      </c>
    </row>
    <row r="11" spans="1:20" ht="33" customHeight="1" x14ac:dyDescent="0.3">
      <c r="A11" s="1" t="s">
        <v>16</v>
      </c>
      <c r="B11" s="2"/>
      <c r="C11" s="2"/>
      <c r="D11" s="2"/>
      <c r="E11" s="2"/>
      <c r="F11" s="2"/>
      <c r="G11" s="2"/>
      <c r="H11" s="3">
        <v>1</v>
      </c>
      <c r="I11" s="2"/>
      <c r="J11" s="2"/>
      <c r="K11" s="3">
        <v>2</v>
      </c>
      <c r="L11" s="3">
        <v>6</v>
      </c>
      <c r="M11" s="2"/>
      <c r="N11" s="2"/>
      <c r="O11" s="3">
        <v>8</v>
      </c>
      <c r="P11" s="5">
        <v>2507243.64</v>
      </c>
      <c r="Q11" s="3">
        <v>9</v>
      </c>
      <c r="R11" s="5">
        <v>2690042.64</v>
      </c>
      <c r="S11" s="23">
        <f t="shared" si="0"/>
        <v>0.88888888888888884</v>
      </c>
      <c r="T11" s="23">
        <f t="shared" si="1"/>
        <v>0.93204605857102696</v>
      </c>
    </row>
    <row r="12" spans="1:20" ht="36" customHeight="1" x14ac:dyDescent="0.3">
      <c r="A12" s="1" t="s">
        <v>17</v>
      </c>
      <c r="B12" s="2"/>
      <c r="C12" s="2"/>
      <c r="D12" s="2"/>
      <c r="E12" s="2"/>
      <c r="F12" s="3">
        <v>9</v>
      </c>
      <c r="G12" s="3">
        <v>5</v>
      </c>
      <c r="H12" s="2"/>
      <c r="I12" s="2"/>
      <c r="J12" s="2"/>
      <c r="K12" s="2"/>
      <c r="L12" s="2"/>
      <c r="M12" s="2"/>
      <c r="N12" s="2"/>
      <c r="O12" s="3">
        <v>14</v>
      </c>
      <c r="P12" s="5">
        <v>102661.85</v>
      </c>
      <c r="Q12" s="3">
        <v>14</v>
      </c>
      <c r="R12" s="5">
        <v>102661.85</v>
      </c>
      <c r="S12" s="23">
        <f t="shared" si="0"/>
        <v>1</v>
      </c>
      <c r="T12" s="23">
        <f t="shared" si="1"/>
        <v>1</v>
      </c>
    </row>
    <row r="13" spans="1:20" ht="28.8" x14ac:dyDescent="0.3">
      <c r="A13" s="1" t="s">
        <v>18</v>
      </c>
      <c r="B13" s="2"/>
      <c r="C13" s="3">
        <v>1</v>
      </c>
      <c r="D13" s="3">
        <v>2</v>
      </c>
      <c r="E13" s="2"/>
      <c r="F13" s="3">
        <v>30</v>
      </c>
      <c r="G13" s="3">
        <v>10</v>
      </c>
      <c r="H13" s="3">
        <v>15</v>
      </c>
      <c r="I13" s="2"/>
      <c r="J13" s="2"/>
      <c r="K13" s="2"/>
      <c r="L13" s="3">
        <v>2</v>
      </c>
      <c r="M13" s="3">
        <v>69</v>
      </c>
      <c r="N13" s="3">
        <v>4</v>
      </c>
      <c r="O13" s="3">
        <v>44</v>
      </c>
      <c r="P13" s="5">
        <v>975139.52</v>
      </c>
      <c r="Q13" s="3">
        <v>133</v>
      </c>
      <c r="R13" s="5">
        <v>20265724.800000001</v>
      </c>
      <c r="S13" s="23">
        <f t="shared" si="0"/>
        <v>0.33082706766917291</v>
      </c>
      <c r="T13" s="23">
        <f t="shared" si="1"/>
        <v>4.8117673047647427E-2</v>
      </c>
    </row>
    <row r="14" spans="1:20" ht="23.4" customHeight="1" x14ac:dyDescent="0.3">
      <c r="A14" s="20" t="s">
        <v>19</v>
      </c>
      <c r="B14" s="21">
        <f>SUM(B2:B13)</f>
        <v>2</v>
      </c>
      <c r="C14" s="21">
        <f t="shared" ref="C14:R14" si="2">SUM(C2:C13)</f>
        <v>1</v>
      </c>
      <c r="D14" s="21">
        <f t="shared" si="2"/>
        <v>5</v>
      </c>
      <c r="E14" s="21">
        <f t="shared" si="2"/>
        <v>17</v>
      </c>
      <c r="F14" s="21">
        <f t="shared" si="2"/>
        <v>167</v>
      </c>
      <c r="G14" s="21">
        <f t="shared" si="2"/>
        <v>41</v>
      </c>
      <c r="H14" s="21">
        <f t="shared" si="2"/>
        <v>67</v>
      </c>
      <c r="I14" s="21">
        <f t="shared" si="2"/>
        <v>2</v>
      </c>
      <c r="J14" s="21">
        <f t="shared" si="2"/>
        <v>1</v>
      </c>
      <c r="K14" s="21">
        <f t="shared" si="2"/>
        <v>29</v>
      </c>
      <c r="L14" s="21">
        <f t="shared" si="2"/>
        <v>76</v>
      </c>
      <c r="M14" s="21">
        <f t="shared" si="2"/>
        <v>114</v>
      </c>
      <c r="N14" s="21">
        <f t="shared" si="2"/>
        <v>5</v>
      </c>
      <c r="O14" s="21">
        <f t="shared" si="2"/>
        <v>320</v>
      </c>
      <c r="P14" s="22">
        <f t="shared" si="2"/>
        <v>24174320.309999999</v>
      </c>
      <c r="Q14" s="21">
        <f t="shared" si="2"/>
        <v>527</v>
      </c>
      <c r="R14" s="22">
        <f t="shared" si="2"/>
        <v>78380210.939999998</v>
      </c>
      <c r="S14" s="23">
        <f t="shared" si="0"/>
        <v>0.60721062618595822</v>
      </c>
      <c r="T14" s="23">
        <f t="shared" si="1"/>
        <v>0.30842377202206595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&amp;C&amp;"-,Grassetto"&amp;12COMUNE DELL'AQUILA - DATI COMPLESSIVI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" sqref="C2"/>
    </sheetView>
  </sheetViews>
  <sheetFormatPr defaultRowHeight="14.4" x14ac:dyDescent="0.3"/>
  <cols>
    <col min="1" max="1" width="29.44140625" customWidth="1"/>
    <col min="3" max="3" width="7.77734375" customWidth="1"/>
    <col min="4" max="4" width="7.21875" customWidth="1"/>
    <col min="12" max="12" width="14.109375" customWidth="1"/>
    <col min="13" max="13" width="6.6640625" customWidth="1"/>
    <col min="14" max="14" width="13.77734375" customWidth="1"/>
    <col min="15" max="15" width="11.44140625" customWidth="1"/>
    <col min="16" max="16" width="10.6640625" customWidth="1"/>
  </cols>
  <sheetData>
    <row r="1" spans="1:16" s="4" customFormat="1" ht="163.19999999999999" x14ac:dyDescent="0.3">
      <c r="A1" s="24" t="s">
        <v>26</v>
      </c>
      <c r="B1" s="24" t="s">
        <v>1</v>
      </c>
      <c r="C1" s="24" t="s">
        <v>2</v>
      </c>
      <c r="D1" s="24" t="s">
        <v>3</v>
      </c>
      <c r="E1" s="24" t="s">
        <v>30</v>
      </c>
      <c r="F1" s="24" t="s">
        <v>4</v>
      </c>
      <c r="G1" s="24" t="s">
        <v>31</v>
      </c>
      <c r="H1" s="24" t="s">
        <v>5</v>
      </c>
      <c r="I1" s="24" t="s">
        <v>6</v>
      </c>
      <c r="J1" s="24" t="s">
        <v>32</v>
      </c>
      <c r="K1" s="18" t="s">
        <v>20</v>
      </c>
      <c r="L1" s="18" t="s">
        <v>21</v>
      </c>
      <c r="M1" s="18" t="s">
        <v>22</v>
      </c>
      <c r="N1" s="18" t="s">
        <v>23</v>
      </c>
      <c r="O1" s="19" t="s">
        <v>24</v>
      </c>
      <c r="P1" s="19" t="s">
        <v>25</v>
      </c>
    </row>
    <row r="2" spans="1:16" ht="24" customHeight="1" x14ac:dyDescent="0.3">
      <c r="A2" s="6" t="s">
        <v>7</v>
      </c>
      <c r="B2" s="7">
        <v>5</v>
      </c>
      <c r="C2" s="7">
        <v>1</v>
      </c>
      <c r="D2" s="7">
        <v>9</v>
      </c>
      <c r="E2" s="7">
        <v>2</v>
      </c>
      <c r="F2" s="7">
        <v>1</v>
      </c>
      <c r="G2" s="7">
        <v>14</v>
      </c>
      <c r="H2" s="7">
        <v>38</v>
      </c>
      <c r="I2" s="7">
        <v>4</v>
      </c>
      <c r="J2" s="8"/>
      <c r="K2" s="7">
        <v>60</v>
      </c>
      <c r="L2" s="9">
        <v>13442875.08</v>
      </c>
      <c r="M2" s="7">
        <v>74</v>
      </c>
      <c r="N2" s="9">
        <v>29109570.329999998</v>
      </c>
      <c r="O2" s="23">
        <f>K2/M2</f>
        <v>0.81081081081081086</v>
      </c>
      <c r="P2" s="23">
        <f>L2/N2</f>
        <v>0.46180259370389687</v>
      </c>
    </row>
    <row r="3" spans="1:16" ht="28.8" x14ac:dyDescent="0.3">
      <c r="A3" s="6" t="s">
        <v>10</v>
      </c>
      <c r="B3" s="8"/>
      <c r="C3" s="8"/>
      <c r="D3" s="7">
        <v>2</v>
      </c>
      <c r="E3" s="8"/>
      <c r="F3" s="8"/>
      <c r="G3" s="7">
        <v>2</v>
      </c>
      <c r="H3" s="7">
        <v>2</v>
      </c>
      <c r="I3" s="7">
        <v>1</v>
      </c>
      <c r="J3" s="8"/>
      <c r="K3" s="7">
        <v>4</v>
      </c>
      <c r="L3" s="9">
        <v>724602.69</v>
      </c>
      <c r="M3" s="7">
        <v>7</v>
      </c>
      <c r="N3" s="9">
        <v>3012924.74</v>
      </c>
      <c r="O3" s="23">
        <f t="shared" ref="O3:O9" si="0">K3/M3</f>
        <v>0.5714285714285714</v>
      </c>
      <c r="P3" s="23">
        <f t="shared" ref="P3:P9" si="1">L3/N3</f>
        <v>0.24049810484147702</v>
      </c>
    </row>
    <row r="4" spans="1:16" ht="23.4" customHeight="1" x14ac:dyDescent="0.3">
      <c r="A4" s="6" t="s">
        <v>11</v>
      </c>
      <c r="B4" s="7">
        <v>1</v>
      </c>
      <c r="C4" s="7">
        <v>1</v>
      </c>
      <c r="D4" s="7">
        <v>3</v>
      </c>
      <c r="E4" s="8"/>
      <c r="F4" s="8"/>
      <c r="G4" s="8"/>
      <c r="H4" s="7">
        <v>1</v>
      </c>
      <c r="I4" s="8"/>
      <c r="J4" s="8"/>
      <c r="K4" s="7">
        <v>3</v>
      </c>
      <c r="L4" s="9">
        <v>213525.52</v>
      </c>
      <c r="M4" s="7">
        <v>6</v>
      </c>
      <c r="N4" s="9">
        <v>685669.01</v>
      </c>
      <c r="O4" s="23">
        <f t="shared" si="0"/>
        <v>0.5</v>
      </c>
      <c r="P4" s="23">
        <f t="shared" si="1"/>
        <v>0.3114119449557739</v>
      </c>
    </row>
    <row r="5" spans="1:16" ht="28.8" x14ac:dyDescent="0.3">
      <c r="A5" s="6" t="s">
        <v>12</v>
      </c>
      <c r="B5" s="8"/>
      <c r="C5" s="8"/>
      <c r="D5" s="8"/>
      <c r="E5" s="8"/>
      <c r="F5" s="8"/>
      <c r="G5" s="8"/>
      <c r="H5" s="8"/>
      <c r="I5" s="7">
        <v>1</v>
      </c>
      <c r="J5" s="8"/>
      <c r="K5" s="8"/>
      <c r="L5" s="9"/>
      <c r="M5" s="7">
        <v>1</v>
      </c>
      <c r="N5" s="9">
        <v>10000</v>
      </c>
      <c r="O5" s="23">
        <f t="shared" si="0"/>
        <v>0</v>
      </c>
      <c r="P5" s="23">
        <f t="shared" si="1"/>
        <v>0</v>
      </c>
    </row>
    <row r="6" spans="1:16" ht="43.2" x14ac:dyDescent="0.3">
      <c r="A6" s="6" t="s">
        <v>13</v>
      </c>
      <c r="B6" s="8"/>
      <c r="C6" s="7">
        <v>1</v>
      </c>
      <c r="D6" s="8"/>
      <c r="E6" s="8"/>
      <c r="F6" s="8"/>
      <c r="G6" s="7">
        <v>2</v>
      </c>
      <c r="H6" s="7">
        <v>3</v>
      </c>
      <c r="I6" s="8"/>
      <c r="J6" s="7">
        <v>1</v>
      </c>
      <c r="K6" s="7">
        <v>6</v>
      </c>
      <c r="L6" s="9">
        <v>1968620.29</v>
      </c>
      <c r="M6" s="7">
        <v>7</v>
      </c>
      <c r="N6" s="9">
        <v>2102320.5499999998</v>
      </c>
      <c r="O6" s="23">
        <f t="shared" si="0"/>
        <v>0.8571428571428571</v>
      </c>
      <c r="P6" s="23">
        <f t="shared" si="1"/>
        <v>0.93640348518688088</v>
      </c>
    </row>
    <row r="7" spans="1:16" ht="28.8" x14ac:dyDescent="0.3">
      <c r="A7" s="6" t="s">
        <v>16</v>
      </c>
      <c r="B7" s="8"/>
      <c r="C7" s="8"/>
      <c r="D7" s="8"/>
      <c r="E7" s="8"/>
      <c r="F7" s="8"/>
      <c r="G7" s="7">
        <v>2</v>
      </c>
      <c r="H7" s="7">
        <v>4</v>
      </c>
      <c r="I7" s="8"/>
      <c r="J7" s="8"/>
      <c r="K7" s="7">
        <v>6</v>
      </c>
      <c r="L7" s="9">
        <v>2354838.64</v>
      </c>
      <c r="M7" s="7">
        <v>6</v>
      </c>
      <c r="N7" s="9">
        <v>2354838.64</v>
      </c>
      <c r="O7" s="23">
        <f t="shared" si="0"/>
        <v>1</v>
      </c>
      <c r="P7" s="23">
        <f t="shared" si="1"/>
        <v>1</v>
      </c>
    </row>
    <row r="8" spans="1:16" ht="28.8" x14ac:dyDescent="0.3">
      <c r="A8" s="6" t="s">
        <v>18</v>
      </c>
      <c r="B8" s="7">
        <v>1</v>
      </c>
      <c r="C8" s="8"/>
      <c r="D8" s="8"/>
      <c r="E8" s="8"/>
      <c r="F8" s="8"/>
      <c r="G8" s="8"/>
      <c r="H8" s="8"/>
      <c r="I8" s="7">
        <v>4</v>
      </c>
      <c r="J8" s="8"/>
      <c r="K8" s="7">
        <v>1</v>
      </c>
      <c r="L8" s="9">
        <v>11983.47</v>
      </c>
      <c r="M8" s="7">
        <v>5</v>
      </c>
      <c r="N8" s="9">
        <v>33623.47</v>
      </c>
      <c r="O8" s="23">
        <f t="shared" si="0"/>
        <v>0.2</v>
      </c>
      <c r="P8" s="23">
        <f t="shared" si="1"/>
        <v>0.35640194185787483</v>
      </c>
    </row>
    <row r="9" spans="1:16" ht="28.2" customHeight="1" x14ac:dyDescent="0.3">
      <c r="A9" s="25" t="s">
        <v>19</v>
      </c>
      <c r="B9" s="21">
        <f>SUM(B2:B8)</f>
        <v>7</v>
      </c>
      <c r="C9" s="21">
        <f t="shared" ref="C9:N9" si="2">SUM(C2:C8)</f>
        <v>3</v>
      </c>
      <c r="D9" s="21">
        <f t="shared" si="2"/>
        <v>14</v>
      </c>
      <c r="E9" s="21">
        <f t="shared" si="2"/>
        <v>2</v>
      </c>
      <c r="F9" s="21">
        <f t="shared" si="2"/>
        <v>1</v>
      </c>
      <c r="G9" s="21">
        <f t="shared" si="2"/>
        <v>20</v>
      </c>
      <c r="H9" s="21">
        <f t="shared" si="2"/>
        <v>48</v>
      </c>
      <c r="I9" s="21">
        <f t="shared" si="2"/>
        <v>10</v>
      </c>
      <c r="J9" s="21">
        <f t="shared" si="2"/>
        <v>1</v>
      </c>
      <c r="K9" s="21">
        <f t="shared" si="2"/>
        <v>80</v>
      </c>
      <c r="L9" s="26">
        <f t="shared" si="2"/>
        <v>18716445.689999998</v>
      </c>
      <c r="M9" s="21">
        <f t="shared" si="2"/>
        <v>106</v>
      </c>
      <c r="N9" s="26">
        <f t="shared" si="2"/>
        <v>37308946.740000002</v>
      </c>
      <c r="O9" s="23">
        <f t="shared" si="0"/>
        <v>0.75471698113207553</v>
      </c>
      <c r="P9" s="23">
        <f t="shared" si="1"/>
        <v>0.50166105788061699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&amp;C&amp;"-,Grassetto"&amp;12COMUNE DELL'AQUILA - LAVORI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A8" workbookViewId="0">
      <selection activeCell="I23" sqref="I23"/>
    </sheetView>
  </sheetViews>
  <sheetFormatPr defaultRowHeight="14.4" x14ac:dyDescent="0.3"/>
  <cols>
    <col min="1" max="1" width="25.6640625" customWidth="1"/>
    <col min="2" max="2" width="8.109375" customWidth="1"/>
    <col min="3" max="3" width="7.109375" customWidth="1"/>
    <col min="4" max="4" width="7.6640625" customWidth="1"/>
    <col min="5" max="5" width="8.21875" customWidth="1"/>
    <col min="6" max="6" width="8.77734375" customWidth="1"/>
    <col min="7" max="7" width="8.21875" customWidth="1"/>
    <col min="8" max="8" width="8.44140625" customWidth="1"/>
    <col min="10" max="10" width="8.109375" customWidth="1"/>
    <col min="11" max="11" width="7.77734375" customWidth="1"/>
    <col min="14" max="14" width="12" customWidth="1"/>
    <col min="15" max="15" width="8.5546875" customWidth="1"/>
    <col min="16" max="16" width="13.21875" customWidth="1"/>
    <col min="17" max="17" width="10.77734375" customWidth="1"/>
    <col min="18" max="18" width="8.44140625" customWidth="1"/>
  </cols>
  <sheetData>
    <row r="1" spans="1:18" s="4" customFormat="1" ht="175.8" x14ac:dyDescent="0.3">
      <c r="A1" s="27" t="s">
        <v>26</v>
      </c>
      <c r="B1" s="27" t="s">
        <v>27</v>
      </c>
      <c r="C1" s="27" t="s">
        <v>28</v>
      </c>
      <c r="D1" s="27" t="s">
        <v>29</v>
      </c>
      <c r="E1" s="27" t="s">
        <v>0</v>
      </c>
      <c r="F1" s="27" t="s">
        <v>1</v>
      </c>
      <c r="G1" s="27" t="s">
        <v>2</v>
      </c>
      <c r="H1" s="27" t="s">
        <v>3</v>
      </c>
      <c r="I1" s="27" t="s">
        <v>31</v>
      </c>
      <c r="J1" s="27" t="s">
        <v>5</v>
      </c>
      <c r="K1" s="27" t="s">
        <v>6</v>
      </c>
      <c r="L1" s="27" t="s">
        <v>32</v>
      </c>
      <c r="M1" s="18" t="s">
        <v>20</v>
      </c>
      <c r="N1" s="18" t="s">
        <v>21</v>
      </c>
      <c r="O1" s="18" t="s">
        <v>22</v>
      </c>
      <c r="P1" s="18" t="s">
        <v>23</v>
      </c>
      <c r="Q1" s="19" t="s">
        <v>24</v>
      </c>
      <c r="R1" s="19" t="s">
        <v>25</v>
      </c>
    </row>
    <row r="2" spans="1:18" ht="19.8" customHeight="1" x14ac:dyDescent="0.3">
      <c r="A2" s="10" t="s">
        <v>7</v>
      </c>
      <c r="B2" s="11"/>
      <c r="C2" s="11"/>
      <c r="D2" s="11"/>
      <c r="E2" s="12">
        <v>1</v>
      </c>
      <c r="F2" s="12">
        <v>2</v>
      </c>
      <c r="G2" s="12">
        <v>1</v>
      </c>
      <c r="H2" s="12">
        <v>3</v>
      </c>
      <c r="I2" s="12">
        <v>3</v>
      </c>
      <c r="J2" s="12">
        <v>4</v>
      </c>
      <c r="K2" s="11"/>
      <c r="L2" s="11"/>
      <c r="M2" s="12">
        <v>10</v>
      </c>
      <c r="N2" s="13">
        <v>378320.53</v>
      </c>
      <c r="O2" s="12">
        <v>14</v>
      </c>
      <c r="P2" s="13">
        <v>12472196.92</v>
      </c>
      <c r="Q2" s="23">
        <f>M2/O2</f>
        <v>0.7142857142857143</v>
      </c>
      <c r="R2" s="23">
        <f>N2/P2</f>
        <v>3.0333110712302644E-2</v>
      </c>
    </row>
    <row r="3" spans="1:18" ht="28.8" x14ac:dyDescent="0.3">
      <c r="A3" s="10" t="s">
        <v>8</v>
      </c>
      <c r="B3" s="11"/>
      <c r="C3" s="11"/>
      <c r="D3" s="11"/>
      <c r="E3" s="11"/>
      <c r="F3" s="11"/>
      <c r="G3" s="11"/>
      <c r="H3" s="11"/>
      <c r="I3" s="12">
        <v>2</v>
      </c>
      <c r="J3" s="12">
        <v>1</v>
      </c>
      <c r="K3" s="12">
        <v>4</v>
      </c>
      <c r="L3" s="11"/>
      <c r="M3" s="12">
        <v>3</v>
      </c>
      <c r="N3" s="13">
        <v>2473.4</v>
      </c>
      <c r="O3" s="12">
        <v>7</v>
      </c>
      <c r="P3" s="13">
        <v>7117.67</v>
      </c>
      <c r="Q3" s="23">
        <f t="shared" ref="Q3:Q14" si="0">M3/O3</f>
        <v>0.42857142857142855</v>
      </c>
      <c r="R3" s="23">
        <f t="shared" ref="R3:R14" si="1">N3/P3</f>
        <v>0.34750135929313947</v>
      </c>
    </row>
    <row r="4" spans="1:18" ht="57.6" customHeight="1" x14ac:dyDescent="0.3">
      <c r="A4" s="10" t="s">
        <v>9</v>
      </c>
      <c r="B4" s="11"/>
      <c r="C4" s="11"/>
      <c r="D4" s="11"/>
      <c r="E4" s="11"/>
      <c r="F4" s="11"/>
      <c r="G4" s="11"/>
      <c r="H4" s="12">
        <v>1</v>
      </c>
      <c r="I4" s="11"/>
      <c r="J4" s="11"/>
      <c r="K4" s="11"/>
      <c r="L4" s="11"/>
      <c r="M4" s="11"/>
      <c r="N4" s="13"/>
      <c r="O4" s="12">
        <v>1</v>
      </c>
      <c r="P4" s="13">
        <v>204000</v>
      </c>
      <c r="Q4" s="23">
        <f t="shared" si="0"/>
        <v>0</v>
      </c>
      <c r="R4" s="23">
        <f t="shared" si="1"/>
        <v>0</v>
      </c>
    </row>
    <row r="5" spans="1:18" ht="28.8" x14ac:dyDescent="0.3">
      <c r="A5" s="10" t="s">
        <v>10</v>
      </c>
      <c r="B5" s="11"/>
      <c r="C5" s="11"/>
      <c r="D5" s="11"/>
      <c r="E5" s="11"/>
      <c r="F5" s="11"/>
      <c r="G5" s="11"/>
      <c r="H5" s="12">
        <v>1</v>
      </c>
      <c r="I5" s="11"/>
      <c r="J5" s="11"/>
      <c r="K5" s="11"/>
      <c r="L5" s="11"/>
      <c r="M5" s="11"/>
      <c r="N5" s="13"/>
      <c r="O5" s="12">
        <v>1</v>
      </c>
      <c r="P5" s="13">
        <v>78900</v>
      </c>
      <c r="Q5" s="23">
        <f t="shared" si="0"/>
        <v>0</v>
      </c>
      <c r="R5" s="23">
        <f t="shared" si="1"/>
        <v>0</v>
      </c>
    </row>
    <row r="6" spans="1:18" ht="19.8" customHeight="1" x14ac:dyDescent="0.3">
      <c r="A6" s="10" t="s">
        <v>11</v>
      </c>
      <c r="B6" s="11"/>
      <c r="C6" s="11"/>
      <c r="D6" s="11"/>
      <c r="E6" s="12">
        <v>2</v>
      </c>
      <c r="F6" s="12">
        <v>1</v>
      </c>
      <c r="G6" s="12">
        <v>1</v>
      </c>
      <c r="H6" s="12">
        <v>5</v>
      </c>
      <c r="I6" s="11"/>
      <c r="J6" s="12">
        <v>1</v>
      </c>
      <c r="K6" s="11"/>
      <c r="L6" s="11"/>
      <c r="M6" s="12">
        <v>3</v>
      </c>
      <c r="N6" s="13">
        <v>246990.45</v>
      </c>
      <c r="O6" s="12">
        <v>10</v>
      </c>
      <c r="P6" s="13">
        <v>1225726.78</v>
      </c>
      <c r="Q6" s="23">
        <f t="shared" si="0"/>
        <v>0.3</v>
      </c>
      <c r="R6" s="23">
        <f t="shared" si="1"/>
        <v>0.20150530610092407</v>
      </c>
    </row>
    <row r="7" spans="1:18" ht="31.2" customHeight="1" x14ac:dyDescent="0.3">
      <c r="A7" s="10" t="s">
        <v>12</v>
      </c>
      <c r="B7" s="11"/>
      <c r="C7" s="11"/>
      <c r="D7" s="12">
        <v>2</v>
      </c>
      <c r="E7" s="11"/>
      <c r="F7" s="12">
        <v>20</v>
      </c>
      <c r="G7" s="11"/>
      <c r="H7" s="12">
        <v>16</v>
      </c>
      <c r="I7" s="12">
        <v>2</v>
      </c>
      <c r="J7" s="12">
        <v>8</v>
      </c>
      <c r="K7" s="12">
        <v>6</v>
      </c>
      <c r="L7" s="11"/>
      <c r="M7" s="12">
        <v>32</v>
      </c>
      <c r="N7" s="13">
        <v>2843219.34</v>
      </c>
      <c r="O7" s="12">
        <v>54</v>
      </c>
      <c r="P7" s="13">
        <v>4373448.1399999997</v>
      </c>
      <c r="Q7" s="23">
        <f t="shared" si="0"/>
        <v>0.59259259259259256</v>
      </c>
      <c r="R7" s="23">
        <f t="shared" si="1"/>
        <v>0.6501093071152777</v>
      </c>
    </row>
    <row r="8" spans="1:18" ht="55.2" customHeight="1" x14ac:dyDescent="0.3">
      <c r="A8" s="10" t="s">
        <v>13</v>
      </c>
      <c r="B8" s="11"/>
      <c r="C8" s="11"/>
      <c r="D8" s="11"/>
      <c r="E8" s="11"/>
      <c r="F8" s="11"/>
      <c r="G8" s="12">
        <v>1</v>
      </c>
      <c r="H8" s="11"/>
      <c r="I8" s="11"/>
      <c r="J8" s="11"/>
      <c r="K8" s="11"/>
      <c r="L8" s="11"/>
      <c r="M8" s="12">
        <v>1</v>
      </c>
      <c r="N8" s="13">
        <v>5750</v>
      </c>
      <c r="O8" s="12">
        <v>1</v>
      </c>
      <c r="P8" s="13">
        <v>5750</v>
      </c>
      <c r="Q8" s="23">
        <f t="shared" si="0"/>
        <v>1</v>
      </c>
      <c r="R8" s="23">
        <f t="shared" si="1"/>
        <v>1</v>
      </c>
    </row>
    <row r="9" spans="1:18" ht="28.8" x14ac:dyDescent="0.3">
      <c r="A9" s="10" t="s">
        <v>14</v>
      </c>
      <c r="B9" s="11"/>
      <c r="C9" s="11"/>
      <c r="D9" s="11"/>
      <c r="E9" s="12">
        <v>4</v>
      </c>
      <c r="F9" s="11"/>
      <c r="G9" s="12">
        <v>1</v>
      </c>
      <c r="H9" s="12">
        <v>1</v>
      </c>
      <c r="I9" s="11"/>
      <c r="J9" s="11"/>
      <c r="K9" s="11"/>
      <c r="L9" s="11"/>
      <c r="M9" s="12">
        <v>1</v>
      </c>
      <c r="N9" s="13">
        <v>90000</v>
      </c>
      <c r="O9" s="12">
        <v>6</v>
      </c>
      <c r="P9" s="13">
        <v>639086.4</v>
      </c>
      <c r="Q9" s="23">
        <f t="shared" si="0"/>
        <v>0.16666666666666666</v>
      </c>
      <c r="R9" s="23">
        <f t="shared" si="1"/>
        <v>0.14082602915662107</v>
      </c>
    </row>
    <row r="10" spans="1:18" ht="28.8" x14ac:dyDescent="0.3">
      <c r="A10" s="10" t="s">
        <v>15</v>
      </c>
      <c r="B10" s="12">
        <v>1</v>
      </c>
      <c r="C10" s="11"/>
      <c r="D10" s="11"/>
      <c r="E10" s="11"/>
      <c r="F10" s="12">
        <v>32</v>
      </c>
      <c r="G10" s="12">
        <v>5</v>
      </c>
      <c r="H10" s="12">
        <v>1</v>
      </c>
      <c r="I10" s="12">
        <v>1</v>
      </c>
      <c r="J10" s="11"/>
      <c r="K10" s="11"/>
      <c r="L10" s="11"/>
      <c r="M10" s="12">
        <v>38</v>
      </c>
      <c r="N10" s="13">
        <v>89328.37</v>
      </c>
      <c r="O10" s="12">
        <v>40</v>
      </c>
      <c r="P10" s="13">
        <v>99528.37</v>
      </c>
      <c r="Q10" s="23">
        <f t="shared" si="0"/>
        <v>0.95</v>
      </c>
      <c r="R10" s="23">
        <f t="shared" si="1"/>
        <v>0.89751665781324463</v>
      </c>
    </row>
    <row r="11" spans="1:18" ht="27.6" customHeight="1" x14ac:dyDescent="0.3">
      <c r="A11" s="10" t="s">
        <v>16</v>
      </c>
      <c r="B11" s="11"/>
      <c r="C11" s="11"/>
      <c r="D11" s="11"/>
      <c r="E11" s="11"/>
      <c r="F11" s="11"/>
      <c r="G11" s="11"/>
      <c r="H11" s="12">
        <v>1</v>
      </c>
      <c r="I11" s="11"/>
      <c r="J11" s="12">
        <v>2</v>
      </c>
      <c r="K11" s="11"/>
      <c r="L11" s="11"/>
      <c r="M11" s="12">
        <v>2</v>
      </c>
      <c r="N11" s="13">
        <v>152405</v>
      </c>
      <c r="O11" s="12">
        <v>3</v>
      </c>
      <c r="P11" s="13">
        <v>335204</v>
      </c>
      <c r="Q11" s="23">
        <f t="shared" si="0"/>
        <v>0.66666666666666663</v>
      </c>
      <c r="R11" s="23">
        <f t="shared" si="1"/>
        <v>0.45466342883736471</v>
      </c>
    </row>
    <row r="12" spans="1:18" ht="43.2" x14ac:dyDescent="0.3">
      <c r="A12" s="10" t="s">
        <v>17</v>
      </c>
      <c r="B12" s="11"/>
      <c r="C12" s="11"/>
      <c r="D12" s="11"/>
      <c r="E12" s="11"/>
      <c r="F12" s="12">
        <v>6</v>
      </c>
      <c r="G12" s="12">
        <v>3</v>
      </c>
      <c r="H12" s="11"/>
      <c r="I12" s="11"/>
      <c r="J12" s="11"/>
      <c r="K12" s="11"/>
      <c r="L12" s="11"/>
      <c r="M12" s="12">
        <v>9</v>
      </c>
      <c r="N12" s="13">
        <v>72466.22</v>
      </c>
      <c r="O12" s="12">
        <v>9</v>
      </c>
      <c r="P12" s="13">
        <v>72466.22</v>
      </c>
      <c r="Q12" s="23">
        <f t="shared" si="0"/>
        <v>1</v>
      </c>
      <c r="R12" s="23">
        <f t="shared" si="1"/>
        <v>1</v>
      </c>
    </row>
    <row r="13" spans="1:18" ht="29.4" customHeight="1" x14ac:dyDescent="0.3">
      <c r="A13" s="10" t="s">
        <v>18</v>
      </c>
      <c r="B13" s="11"/>
      <c r="C13" s="12">
        <v>1</v>
      </c>
      <c r="D13" s="12">
        <v>2</v>
      </c>
      <c r="E13" s="11"/>
      <c r="F13" s="12">
        <v>12</v>
      </c>
      <c r="G13" s="12">
        <v>2</v>
      </c>
      <c r="H13" s="12">
        <v>11</v>
      </c>
      <c r="I13" s="11"/>
      <c r="J13" s="12">
        <v>1</v>
      </c>
      <c r="K13" s="12">
        <v>32</v>
      </c>
      <c r="L13" s="12">
        <v>3</v>
      </c>
      <c r="M13" s="12">
        <v>17</v>
      </c>
      <c r="N13" s="13">
        <v>823860.21</v>
      </c>
      <c r="O13" s="12">
        <v>64</v>
      </c>
      <c r="P13" s="13">
        <v>19411071.850000001</v>
      </c>
      <c r="Q13" s="23">
        <f t="shared" si="0"/>
        <v>0.265625</v>
      </c>
      <c r="R13" s="23">
        <f t="shared" si="1"/>
        <v>4.244279843825316E-2</v>
      </c>
    </row>
    <row r="14" spans="1:18" ht="24.6" customHeight="1" x14ac:dyDescent="0.3">
      <c r="A14" s="28" t="s">
        <v>19</v>
      </c>
      <c r="B14" s="21">
        <f>SUM(B2:B13)</f>
        <v>1</v>
      </c>
      <c r="C14" s="21">
        <f t="shared" ref="C14:P14" si="2">SUM(C2:C13)</f>
        <v>1</v>
      </c>
      <c r="D14" s="21">
        <f t="shared" si="2"/>
        <v>4</v>
      </c>
      <c r="E14" s="21">
        <f t="shared" si="2"/>
        <v>7</v>
      </c>
      <c r="F14" s="21">
        <f t="shared" si="2"/>
        <v>73</v>
      </c>
      <c r="G14" s="21">
        <f t="shared" si="2"/>
        <v>14</v>
      </c>
      <c r="H14" s="21">
        <f t="shared" si="2"/>
        <v>40</v>
      </c>
      <c r="I14" s="21">
        <f t="shared" si="2"/>
        <v>8</v>
      </c>
      <c r="J14" s="21">
        <f t="shared" si="2"/>
        <v>17</v>
      </c>
      <c r="K14" s="21">
        <f t="shared" si="2"/>
        <v>42</v>
      </c>
      <c r="L14" s="21">
        <f t="shared" si="2"/>
        <v>3</v>
      </c>
      <c r="M14" s="21">
        <f t="shared" si="2"/>
        <v>116</v>
      </c>
      <c r="N14" s="29">
        <f t="shared" si="2"/>
        <v>4704813.5199999996</v>
      </c>
      <c r="O14" s="21">
        <f t="shared" si="2"/>
        <v>210</v>
      </c>
      <c r="P14" s="29">
        <f t="shared" si="2"/>
        <v>38924496.349999994</v>
      </c>
      <c r="Q14" s="23">
        <f t="shared" si="0"/>
        <v>0.55238095238095242</v>
      </c>
      <c r="R14" s="23">
        <f t="shared" si="1"/>
        <v>0.120870247817606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&amp;C&amp;"-,Grassetto"&amp;12COMUNE DELL'AQUILA - SERVIZI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1" workbookViewId="0">
      <selection activeCell="Q7" sqref="P2:Q7"/>
    </sheetView>
  </sheetViews>
  <sheetFormatPr defaultRowHeight="14.4" x14ac:dyDescent="0.3"/>
  <cols>
    <col min="1" max="1" width="28.21875" customWidth="1"/>
    <col min="13" max="13" width="13" customWidth="1"/>
    <col min="15" max="15" width="13.109375" customWidth="1"/>
    <col min="16" max="16" width="10.77734375" customWidth="1"/>
    <col min="17" max="17" width="11" customWidth="1"/>
  </cols>
  <sheetData>
    <row r="1" spans="1:17" s="4" customFormat="1" ht="163.19999999999999" x14ac:dyDescent="0.3">
      <c r="A1" s="30" t="s">
        <v>33</v>
      </c>
      <c r="B1" s="30" t="s">
        <v>27</v>
      </c>
      <c r="C1" s="30" t="s">
        <v>29</v>
      </c>
      <c r="D1" s="30" t="s">
        <v>0</v>
      </c>
      <c r="E1" s="30" t="s">
        <v>1</v>
      </c>
      <c r="F1" s="30" t="s">
        <v>2</v>
      </c>
      <c r="G1" s="30" t="s">
        <v>3</v>
      </c>
      <c r="H1" s="30" t="s">
        <v>31</v>
      </c>
      <c r="I1" s="30" t="s">
        <v>5</v>
      </c>
      <c r="J1" s="30" t="s">
        <v>6</v>
      </c>
      <c r="K1" s="30" t="s">
        <v>32</v>
      </c>
      <c r="L1" s="18" t="s">
        <v>20</v>
      </c>
      <c r="M1" s="18" t="s">
        <v>21</v>
      </c>
      <c r="N1" s="18" t="s">
        <v>22</v>
      </c>
      <c r="O1" s="18" t="s">
        <v>23</v>
      </c>
      <c r="P1" s="19" t="s">
        <v>24</v>
      </c>
      <c r="Q1" s="19" t="s">
        <v>25</v>
      </c>
    </row>
    <row r="2" spans="1:17" ht="33" customHeight="1" x14ac:dyDescent="0.3">
      <c r="A2" s="14" t="s">
        <v>7</v>
      </c>
      <c r="B2" s="15"/>
      <c r="C2" s="15"/>
      <c r="D2" s="15"/>
      <c r="E2" s="16">
        <v>6</v>
      </c>
      <c r="F2" s="15"/>
      <c r="G2" s="16">
        <v>1</v>
      </c>
      <c r="H2" s="15"/>
      <c r="I2" s="16">
        <v>10</v>
      </c>
      <c r="J2" s="15"/>
      <c r="K2" s="15"/>
      <c r="L2" s="16">
        <v>16</v>
      </c>
      <c r="M2" s="17">
        <v>351057.95</v>
      </c>
      <c r="N2" s="16">
        <v>17</v>
      </c>
      <c r="O2" s="17">
        <v>722791.08</v>
      </c>
      <c r="P2" s="23">
        <f>L2/N2</f>
        <v>0.94117647058823528</v>
      </c>
      <c r="Q2" s="23">
        <f>M2/O2</f>
        <v>0.4856976790582419</v>
      </c>
    </row>
    <row r="3" spans="1:17" ht="33" customHeight="1" x14ac:dyDescent="0.3">
      <c r="A3" s="14" t="s">
        <v>12</v>
      </c>
      <c r="B3" s="16">
        <v>1</v>
      </c>
      <c r="C3" s="15"/>
      <c r="D3" s="16">
        <v>6</v>
      </c>
      <c r="E3" s="16">
        <v>14</v>
      </c>
      <c r="F3" s="16">
        <v>4</v>
      </c>
      <c r="G3" s="16">
        <v>8</v>
      </c>
      <c r="H3" s="16">
        <v>1</v>
      </c>
      <c r="I3" s="15"/>
      <c r="J3" s="16">
        <v>28</v>
      </c>
      <c r="K3" s="15"/>
      <c r="L3" s="16">
        <v>19</v>
      </c>
      <c r="M3" s="17">
        <v>33378.31</v>
      </c>
      <c r="N3" s="16">
        <v>62</v>
      </c>
      <c r="O3" s="17">
        <v>250933.12</v>
      </c>
      <c r="P3" s="23">
        <f t="shared" ref="P3:P8" si="0">L3/N3</f>
        <v>0.30645161290322581</v>
      </c>
      <c r="Q3" s="23">
        <f t="shared" ref="Q3:Q8" si="1">M3/O3</f>
        <v>0.1330167576125463</v>
      </c>
    </row>
    <row r="4" spans="1:17" ht="28.8" x14ac:dyDescent="0.3">
      <c r="A4" s="14" t="s">
        <v>14</v>
      </c>
      <c r="B4" s="15"/>
      <c r="C4" s="15"/>
      <c r="D4" s="16">
        <v>1</v>
      </c>
      <c r="E4" s="15"/>
      <c r="F4" s="15"/>
      <c r="G4" s="15"/>
      <c r="H4" s="15"/>
      <c r="I4" s="15"/>
      <c r="J4" s="16">
        <v>1</v>
      </c>
      <c r="K4" s="15"/>
      <c r="L4" s="15"/>
      <c r="M4" s="17"/>
      <c r="N4" s="16">
        <v>2</v>
      </c>
      <c r="O4" s="17">
        <v>108356.14</v>
      </c>
      <c r="P4" s="23">
        <f t="shared" si="0"/>
        <v>0</v>
      </c>
      <c r="Q4" s="23">
        <f t="shared" si="1"/>
        <v>0</v>
      </c>
    </row>
    <row r="5" spans="1:17" x14ac:dyDescent="0.3">
      <c r="A5" s="14" t="s">
        <v>15</v>
      </c>
      <c r="B5" s="15"/>
      <c r="C5" s="16">
        <v>1</v>
      </c>
      <c r="D5" s="16">
        <v>3</v>
      </c>
      <c r="E5" s="16">
        <v>47</v>
      </c>
      <c r="F5" s="16">
        <v>10</v>
      </c>
      <c r="G5" s="15"/>
      <c r="H5" s="15"/>
      <c r="I5" s="15"/>
      <c r="J5" s="15"/>
      <c r="K5" s="15"/>
      <c r="L5" s="16">
        <v>58</v>
      </c>
      <c r="M5" s="17">
        <v>199133.37</v>
      </c>
      <c r="N5" s="16">
        <v>61</v>
      </c>
      <c r="O5" s="17">
        <v>213462.39999999999</v>
      </c>
      <c r="P5" s="23">
        <f t="shared" si="0"/>
        <v>0.95081967213114749</v>
      </c>
      <c r="Q5" s="23">
        <f t="shared" si="1"/>
        <v>0.93287328353845922</v>
      </c>
    </row>
    <row r="6" spans="1:17" ht="37.200000000000003" customHeight="1" x14ac:dyDescent="0.3">
      <c r="A6" s="14" t="s">
        <v>17</v>
      </c>
      <c r="B6" s="15"/>
      <c r="C6" s="15"/>
      <c r="D6" s="15"/>
      <c r="E6" s="16">
        <v>3</v>
      </c>
      <c r="F6" s="16">
        <v>2</v>
      </c>
      <c r="G6" s="15"/>
      <c r="H6" s="15"/>
      <c r="I6" s="15"/>
      <c r="J6" s="15"/>
      <c r="K6" s="15"/>
      <c r="L6" s="16">
        <v>5</v>
      </c>
      <c r="M6" s="17">
        <v>30195.63</v>
      </c>
      <c r="N6" s="16">
        <v>5</v>
      </c>
      <c r="O6" s="17">
        <v>30195.63</v>
      </c>
      <c r="P6" s="23">
        <f t="shared" si="0"/>
        <v>1</v>
      </c>
      <c r="Q6" s="23">
        <f t="shared" si="1"/>
        <v>1</v>
      </c>
    </row>
    <row r="7" spans="1:17" ht="37.799999999999997" customHeight="1" x14ac:dyDescent="0.3">
      <c r="A7" s="14" t="s">
        <v>18</v>
      </c>
      <c r="B7" s="15"/>
      <c r="C7" s="15"/>
      <c r="D7" s="15"/>
      <c r="E7" s="16">
        <v>17</v>
      </c>
      <c r="F7" s="16">
        <v>8</v>
      </c>
      <c r="G7" s="16">
        <v>4</v>
      </c>
      <c r="H7" s="15"/>
      <c r="I7" s="16">
        <v>1</v>
      </c>
      <c r="J7" s="16">
        <v>33</v>
      </c>
      <c r="K7" s="16">
        <v>1</v>
      </c>
      <c r="L7" s="16">
        <v>26</v>
      </c>
      <c r="M7" s="17">
        <v>139295.84</v>
      </c>
      <c r="N7" s="16">
        <v>64</v>
      </c>
      <c r="O7" s="17">
        <v>821029.48</v>
      </c>
      <c r="P7" s="23">
        <f t="shared" si="0"/>
        <v>0.40625</v>
      </c>
      <c r="Q7" s="23">
        <f t="shared" si="1"/>
        <v>0.16965997371982308</v>
      </c>
    </row>
    <row r="8" spans="1:17" ht="24.6" customHeight="1" x14ac:dyDescent="0.3">
      <c r="A8" s="31" t="s">
        <v>19</v>
      </c>
      <c r="B8" s="21">
        <f>SUM(B2:B7)</f>
        <v>1</v>
      </c>
      <c r="C8" s="21">
        <f t="shared" ref="C8:O8" si="2">SUM(C2:C7)</f>
        <v>1</v>
      </c>
      <c r="D8" s="21">
        <f t="shared" si="2"/>
        <v>10</v>
      </c>
      <c r="E8" s="21">
        <f t="shared" si="2"/>
        <v>87</v>
      </c>
      <c r="F8" s="21">
        <f t="shared" si="2"/>
        <v>24</v>
      </c>
      <c r="G8" s="21">
        <f t="shared" si="2"/>
        <v>13</v>
      </c>
      <c r="H8" s="21">
        <f t="shared" si="2"/>
        <v>1</v>
      </c>
      <c r="I8" s="21">
        <f t="shared" si="2"/>
        <v>11</v>
      </c>
      <c r="J8" s="21">
        <f t="shared" si="2"/>
        <v>62</v>
      </c>
      <c r="K8" s="21">
        <f t="shared" si="2"/>
        <v>1</v>
      </c>
      <c r="L8" s="21">
        <f t="shared" si="2"/>
        <v>124</v>
      </c>
      <c r="M8" s="32">
        <f t="shared" si="2"/>
        <v>753061.1</v>
      </c>
      <c r="N8" s="21">
        <f t="shared" si="2"/>
        <v>211</v>
      </c>
      <c r="O8" s="32">
        <f t="shared" si="2"/>
        <v>2146767.8499999996</v>
      </c>
      <c r="P8" s="23">
        <f t="shared" si="0"/>
        <v>0.58767772511848337</v>
      </c>
      <c r="Q8" s="23">
        <f t="shared" si="1"/>
        <v>0.35078832580802816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&amp;C&amp;"-,Grassetto"&amp;12COMUNE DELL'AQUILA - FORNITURE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complessivi</vt:lpstr>
      <vt:lpstr>Dati complessivi lavori</vt:lpstr>
      <vt:lpstr>Dati complessivi servizi</vt:lpstr>
      <vt:lpstr>Dati complessivi forniture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Falcone Francesca</cp:lastModifiedBy>
  <cp:lastPrinted>2015-02-13T06:44:16Z</cp:lastPrinted>
  <dcterms:created xsi:type="dcterms:W3CDTF">2014-12-17T16:41:16Z</dcterms:created>
  <dcterms:modified xsi:type="dcterms:W3CDTF">2015-02-13T06:44:27Z</dcterms:modified>
</cp:coreProperties>
</file>