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8448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T73" i="4" l="1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T2" i="4"/>
  <c r="S2" i="4"/>
  <c r="R74" i="4"/>
  <c r="Q74" i="4"/>
  <c r="P74" i="4"/>
  <c r="T74" i="4" s="1"/>
  <c r="O74" i="4"/>
  <c r="S74" i="4" s="1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V3" i="3"/>
  <c r="W2" i="3"/>
  <c r="V2" i="3"/>
  <c r="U102" i="3"/>
  <c r="T102" i="3"/>
  <c r="S102" i="3"/>
  <c r="W102" i="3" s="1"/>
  <c r="R102" i="3"/>
  <c r="V102" i="3" s="1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R2" i="2"/>
  <c r="Q2" i="2"/>
  <c r="P23" i="2"/>
  <c r="O23" i="2"/>
  <c r="Q23" i="2" s="1"/>
  <c r="N23" i="2"/>
  <c r="R23" i="2" s="1"/>
  <c r="M23" i="2"/>
  <c r="L23" i="2"/>
  <c r="K23" i="2"/>
  <c r="J23" i="2"/>
  <c r="I23" i="2"/>
  <c r="H23" i="2"/>
  <c r="G23" i="2"/>
  <c r="F23" i="2"/>
  <c r="E23" i="2"/>
  <c r="D23" i="2"/>
  <c r="C23" i="2"/>
  <c r="B23" i="2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W2" i="1"/>
  <c r="V2" i="1"/>
  <c r="U108" i="1"/>
  <c r="T108" i="1"/>
  <c r="S108" i="1"/>
  <c r="W108" i="1" s="1"/>
  <c r="R108" i="1"/>
  <c r="V108" i="1" s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</calcChain>
</file>

<file path=xl/sharedStrings.xml><?xml version="1.0" encoding="utf-8"?>
<sst xmlns="http://schemas.openxmlformats.org/spreadsheetml/2006/main" count="387" uniqueCount="132">
  <si>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</si>
  <si>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</si>
  <si>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</si>
  <si>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</si>
  <si>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</si>
  <si>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previa pubblicazione</t>
  </si>
  <si>
    <t>Procedura negoziata senza previa pubblicazione</t>
  </si>
  <si>
    <t>Procedura ristretta</t>
  </si>
  <si>
    <t>Sistema dinamico di acquisizione</t>
  </si>
  <si>
    <t>DIREZIONE CENTRALE AREE CITTADINE E CONSIGLI DI ZONA</t>
  </si>
  <si>
    <t>DIREZIONE CENTRALE ARREDO DECORO URBANO E VERDE</t>
  </si>
  <si>
    <t>DIREZIONE CENTRALE ATTIVITA PRODUTTIVE POLITICHE DEL LAVORO E DELL'OCCUPAZIONE</t>
  </si>
  <si>
    <t>DIREZIONE CENTRALE CASA</t>
  </si>
  <si>
    <t>DIREZIONE CENTRALE COMUNICAZIONE</t>
  </si>
  <si>
    <t xml:space="preserve">DIREZIONE CENTRALE CULTURA </t>
  </si>
  <si>
    <t>DIREZIONE CENTRALE DECENTRAMENTO E SERVIZI AL CITTADINO</t>
  </si>
  <si>
    <t>DIREZIONE CENTRALE ENTRATE E LOTTA ALL'EVASIONE</t>
  </si>
  <si>
    <t>DIREZIONE CENTRALE FACILITY MANAGEMENT</t>
  </si>
  <si>
    <t>DIREZIONE CENTRALE MOBILITA' TRASPORTI AMBIENTE</t>
  </si>
  <si>
    <t>DIREZIONE CENTRALE PARTECIPATE FINANZA STRAORDINARIA E PATRIMONIALE</t>
  </si>
  <si>
    <t>DIREZIONE CENTRALE PIANIFICAZIONE E CONTROLLI</t>
  </si>
  <si>
    <t>DIREZIONE CENTRALE POLITICHE DEL LAVORO</t>
  </si>
  <si>
    <t>DIREZIONE CENTRALE POLITICHE SOCIALI</t>
  </si>
  <si>
    <t>DIREZIONE CENTRALE PROGRAMMAZIONE BILANCIO E TRIBUTI</t>
  </si>
  <si>
    <t>DIREZIONE CENTRALE QUALITA' SERVIZI AL CITTADINO E SEMPLIFICAZIONE SERVIZI CIVICI</t>
  </si>
  <si>
    <t>DIREZIONE CENTRALE RICERCA INNOVAZIONE CAPITALE UMANO</t>
  </si>
  <si>
    <t>DIREZIONE CENTRALE SALUTE</t>
  </si>
  <si>
    <t>DIREZIONE CENTRALE SISTEMI INFORMATIVI</t>
  </si>
  <si>
    <t>DIREZIONE CENTRALE SPORT BENESSERE E QUALITA' DELLA VITA</t>
  </si>
  <si>
    <t>DIREZIONE CENTRALE SPORT E TEMPO LIBERO</t>
  </si>
  <si>
    <t>DIREZIONE CENTRALE SVILUPPO DEL TERRITORIO</t>
  </si>
  <si>
    <t>DIREZIONE CENTRALE TECNICA</t>
  </si>
  <si>
    <t>DIREZIONE CENTRALE TURISMO MARKETING TERRITORIALE IDENTITA'</t>
  </si>
  <si>
    <t>DIREZIONE GENERALE</t>
  </si>
  <si>
    <t>DIREZIONE SPECIALISTICA PROTEZIONE CIVILE</t>
  </si>
  <si>
    <t>GABINETTO DEL SINDACO</t>
  </si>
  <si>
    <t>GESTIONE AMMINISTRATIVA PROGETTI E LAVORI</t>
  </si>
  <si>
    <t>SERVIZIO MONITORAGGIO DEL TERRITORIO E PROCEDURE</t>
  </si>
  <si>
    <t xml:space="preserve">SETTEORE INFRASTRUTTURE </t>
  </si>
  <si>
    <t>SETTORE ACQUISTI</t>
  </si>
  <si>
    <t>SETTORE AMMINISTRATIVO</t>
  </si>
  <si>
    <t>SETTORE AMMINISTRAZIONE E CONTROLLO</t>
  </si>
  <si>
    <t>SETTORE AMMINISTRAZIONE RISORSE UMANE</t>
  </si>
  <si>
    <t>SETTORE ARREDO  URBANO E VERDE</t>
  </si>
  <si>
    <t>SETTORE ARREDO URBANO E VERDE</t>
  </si>
  <si>
    <t>SETTORE ASSEGNAZIONE ALLOGGI</t>
  </si>
  <si>
    <t>SETTORE BIBLIOTECHE</t>
  </si>
  <si>
    <t>SETTORE COMMERCIO</t>
  </si>
  <si>
    <t>SETTORE CREATIVITA'  EVENTI  MODA E DESIGN</t>
  </si>
  <si>
    <t>SETTORE EDILIZIA PATRIMONIALE E DEMANIALE</t>
  </si>
  <si>
    <t>SETTORE ENTI PARTECIPATI</t>
  </si>
  <si>
    <t>SETTORE FINANZE E ONERI TRIBUTARI</t>
  </si>
  <si>
    <t>SETTORE GARE BENI E SERVIZI</t>
  </si>
  <si>
    <t>SETTORE GARE E CONTRATTI</t>
  </si>
  <si>
    <t>SETTORE GARE E OPERE PUBBLICHE</t>
  </si>
  <si>
    <t>SETTORE GARE OPERE PUBBLICHE</t>
  </si>
  <si>
    <t>SETTORE GESTIONE PATRIMONIO ABITATIVO PUBBLICO</t>
  </si>
  <si>
    <t>SETTORE GESTIONE UFFICI GIUDIZIARI</t>
  </si>
  <si>
    <t>SETTORE HANDICAP E SALUTE MENTALE</t>
  </si>
  <si>
    <t>SETTORE IMPIANTI</t>
  </si>
  <si>
    <t>SETTORE INFRASTRUTTURE DI RETE</t>
  </si>
  <si>
    <t>SETTORE INFRASTRUTTURE PER LA MOBILITA'</t>
  </si>
  <si>
    <t>SETTORE INNOVAZIONE</t>
  </si>
  <si>
    <t>SETTORE LAVORO E OCCUPAZIONE</t>
  </si>
  <si>
    <t>SETTORE MANUTENZIONE</t>
  </si>
  <si>
    <t>SETTORE MARKETING TERRITORIALE</t>
  </si>
  <si>
    <t xml:space="preserve">SETTORE MUSEI </t>
  </si>
  <si>
    <t>SETTORE ORGANIZZAZIONE E FORMAZIONE</t>
  </si>
  <si>
    <t>SETTORE POLITICHE DELLA FAMIGLIA</t>
  </si>
  <si>
    <t>SETTORE POLITICHE DELL'IDENTITA' E DEL TURISMO</t>
  </si>
  <si>
    <t>SETTORE POLITICHE PER LA SALUTE</t>
  </si>
  <si>
    <t>SETTORE PROCEDURE SANZIONATORIE E RIMOZIONI</t>
  </si>
  <si>
    <t>SETTORE PROGETTAZIONE E GESTIONE SISTEMI INFORMATIVI</t>
  </si>
  <si>
    <t>SETTORE PROGRAMMAZIONE E BILANCIO</t>
  </si>
  <si>
    <t>SETTORE PROGRAMMAZIONE E GESTIONE RISORSE UMANE</t>
  </si>
  <si>
    <t>SETTORE PROMOZIONE E COOPERAZIONE CULTURALE</t>
  </si>
  <si>
    <t>SETTORE PUBBLICITA'</t>
  </si>
  <si>
    <t>SETTORE SCUOLE PARITARIE E CASE VACANZA</t>
  </si>
  <si>
    <t>SETTORE SERVIZI ADULTI IN DIFFICOLTA' SERVIZIO INTERVENTI DI RECUPERO</t>
  </si>
  <si>
    <t>SETTORE SERVIZI AL CITTADINO</t>
  </si>
  <si>
    <t>SETTORE SERVIZI ALL'INFANZIA</t>
  </si>
  <si>
    <t>SETTORE SERVIZI FUNEBRI</t>
  </si>
  <si>
    <t>SETTORE SERVIZI GENERALI</t>
  </si>
  <si>
    <t xml:space="preserve">SETTORE SERVIZI PER ADULTI </t>
  </si>
  <si>
    <t>SETTORE SERVIZI PER ANZIANI</t>
  </si>
  <si>
    <t>SETTORE SERVIZI PER GLI ADULTI L'INCLUSIONE SOCIALE E L'IMMIGRAZIONE</t>
  </si>
  <si>
    <t xml:space="preserve">SETTORE SERVIZI PER I MINORI </t>
  </si>
  <si>
    <t>SETTORE SERVIZI PER LE PERSONE CON DISABILITA' E PER LA SALUTE MENTALE</t>
  </si>
  <si>
    <t xml:space="preserve">SETTORE SERVIZI PER MINORI </t>
  </si>
  <si>
    <t>SETTORE SERVIZIO DI PRESIDENZA DEL CONSIGLIO COMUNALE</t>
  </si>
  <si>
    <t>SETTORE SICUREZZA</t>
  </si>
  <si>
    <t>SETTORE SPETTACOLO</t>
  </si>
  <si>
    <t>SETTORE SPETTACOLO MODA E DESIGN</t>
  </si>
  <si>
    <t>SETTORE SPORT</t>
  </si>
  <si>
    <t>SETTORE STATISTICA</t>
  </si>
  <si>
    <t>SETTORE SVILUPPO E VALORIZZAZIONE RISORSE UMANE</t>
  </si>
  <si>
    <t>SETTORE SVILUPPO SERVIZI CULTURALI</t>
  </si>
  <si>
    <t>SETTORE TECNICO ARREDO URBANO E VERDE</t>
  </si>
  <si>
    <t>SETTORE TECNICO CASA E DEMANIO</t>
  </si>
  <si>
    <t>SETTORE TECNICO CULTURA E BENI COMUNALI DIVERSI</t>
  </si>
  <si>
    <t>SETTORE TECNICO INFRASTRUTTURE E ARREDO URBANO</t>
  </si>
  <si>
    <t>SETTORE TECNICO SCUOLE E STRUTTURE SOCIALI</t>
  </si>
  <si>
    <t>SETTORE TEMPO LIBERO</t>
  </si>
  <si>
    <t>SETTORE VALORIZZAZIONE AREE COMUNALI E NON COMUNALI</t>
  </si>
  <si>
    <t>SETTORE VALORIZZAZIONE PATRIMONIO ARTISTICO E SVILUPPO SERVIZI</t>
  </si>
  <si>
    <t>SETTORE VERDE E AGRICOLTURA</t>
  </si>
  <si>
    <t>SETTORE ZONA 2</t>
  </si>
  <si>
    <t>SETTORE ZONA 3</t>
  </si>
  <si>
    <t>SETTORE ZONA 4</t>
  </si>
  <si>
    <t>SETTORE ZONA 5</t>
  </si>
  <si>
    <t>SETTORE ZONA 6</t>
  </si>
  <si>
    <t>SETTORE ZONA 8</t>
  </si>
  <si>
    <t>SETTOREIMPRESE ARTIGIANATO LIBERE PROFESSIONI E AGRICOLTURA</t>
  </si>
  <si>
    <t>TEMPO LIBERO E QUALITA' DELLA VITA</t>
  </si>
  <si>
    <t>UFFICIO SICUREZZA LAVORO POLIZIA LOCALE MILANO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</si>
  <si>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</si>
  <si>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</si>
  <si>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</si>
  <si>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</si>
  <si>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</si>
  <si>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</si>
  <si>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</si>
  <si>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</si>
  <si>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a società in house</t>
  </si>
  <si>
    <t>Affidamento diretto a società raggruppate/consorziate o control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</si>
  <si>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</si>
  <si>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</si>
  <si>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</si>
  <si>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</si>
  <si>
    <t>Affidamento diretto a società raggruppate/consorziate o controllate</t>
  </si>
  <si>
    <t>Procedura selettiva ex art. 238 co.7, d.lgs. 163/2006</t>
  </si>
  <si>
    <t>Procedura selettiva ex art.  238 co.7, d.lgs. 163/2006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</si>
</sst>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€&quot;\ #,##0;\-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37">
    <xf numFmtId="0" fontId="0" fillId="0" borderId="0" xfId="0"/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2" fillId="0" borderId="1" xfId="1" applyBorder="1"/>
    <xf numFmtId="49" fontId="0" fillId="0" borderId="0" xfId="0" applyNumberFormat="1" applyAlignment="1">
      <alignment horizontal="center" textRotation="90" wrapText="1"/>
    </xf>
    <xf numFmtId="5" fontId="1" fillId="0" borderId="1" xfId="1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3" fillId="0" borderId="1" xfId="3" applyFont="1" applyFill="1" applyBorder="1" applyAlignment="1">
      <alignment horizontal="right" wrapText="1"/>
    </xf>
    <xf numFmtId="0" fontId="4" fillId="0" borderId="1" xfId="3" applyBorder="1"/>
    <xf numFmtId="5" fontId="3" fillId="0" borderId="1" xfId="3" applyNumberFormat="1" applyFont="1" applyFill="1" applyBorder="1" applyAlignment="1">
      <alignment horizontal="right" wrapText="1"/>
    </xf>
    <xf numFmtId="0" fontId="3" fillId="0" borderId="1" xfId="4" applyFont="1" applyFill="1" applyBorder="1" applyAlignment="1">
      <alignment wrapText="1"/>
    </xf>
    <xf numFmtId="0" fontId="4" fillId="0" borderId="1" xfId="4" applyBorder="1"/>
    <xf numFmtId="0" fontId="3" fillId="0" borderId="1" xfId="4" applyFont="1" applyFill="1" applyBorder="1" applyAlignment="1">
      <alignment horizontal="right" wrapText="1"/>
    </xf>
    <xf numFmtId="5" fontId="3" fillId="0" borderId="1" xfId="4" applyNumberFormat="1" applyFont="1" applyFill="1" applyBorder="1" applyAlignment="1">
      <alignment horizontal="right" wrapText="1"/>
    </xf>
    <xf numFmtId="5" fontId="3" fillId="0" borderId="0" xfId="4" applyNumberFormat="1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right" wrapText="1"/>
    </xf>
    <xf numFmtId="0" fontId="0" fillId="2" borderId="1" xfId="0" applyFill="1" applyBorder="1"/>
    <xf numFmtId="5" fontId="3" fillId="2" borderId="1" xfId="4" applyNumberFormat="1" applyFont="1" applyFill="1" applyBorder="1" applyAlignment="1">
      <alignment horizontal="right" wrapText="1"/>
    </xf>
    <xf numFmtId="10" fontId="0" fillId="2" borderId="1" xfId="0" applyNumberFormat="1" applyFill="1" applyBorder="1"/>
    <xf numFmtId="49" fontId="3" fillId="3" borderId="1" xfId="4" applyNumberFormat="1" applyFont="1" applyFill="1" applyBorder="1" applyAlignment="1">
      <alignment horizontal="center" textRotation="90" wrapText="1"/>
    </xf>
    <xf numFmtId="49" fontId="3" fillId="3" borderId="1" xfId="1" applyNumberFormat="1" applyFont="1" applyFill="1" applyBorder="1" applyAlignment="1">
      <alignment horizontal="center" textRotation="90" wrapText="1"/>
    </xf>
    <xf numFmtId="49" fontId="0" fillId="2" borderId="1" xfId="0" applyNumberFormat="1" applyFill="1" applyBorder="1" applyAlignment="1">
      <alignment horizontal="center" textRotation="90" wrapText="1"/>
    </xf>
    <xf numFmtId="49" fontId="1" fillId="3" borderId="1" xfId="1" applyNumberFormat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right" wrapText="1"/>
    </xf>
    <xf numFmtId="5" fontId="1" fillId="2" borderId="1" xfId="1" applyNumberFormat="1" applyFont="1" applyFill="1" applyBorder="1" applyAlignment="1">
      <alignment horizontal="right" wrapText="1"/>
    </xf>
    <xf numFmtId="49" fontId="3" fillId="3" borderId="1" xfId="2" applyNumberFormat="1" applyFont="1" applyFill="1" applyBorder="1" applyAlignment="1">
      <alignment horizontal="center" textRotation="90" wrapText="1"/>
    </xf>
    <xf numFmtId="0" fontId="3" fillId="2" borderId="1" xfId="2" applyFont="1" applyFill="1" applyBorder="1" applyAlignment="1">
      <alignment horizontal="right" wrapText="1"/>
    </xf>
    <xf numFmtId="5" fontId="3" fillId="2" borderId="1" xfId="2" applyNumberFormat="1" applyFont="1" applyFill="1" applyBorder="1" applyAlignment="1">
      <alignment horizontal="right" wrapText="1"/>
    </xf>
    <xf numFmtId="49" fontId="3" fillId="3" borderId="1" xfId="3" applyNumberFormat="1" applyFont="1" applyFill="1" applyBorder="1" applyAlignment="1">
      <alignment horizontal="center" textRotation="90" wrapText="1"/>
    </xf>
    <xf numFmtId="0" fontId="3" fillId="2" borderId="1" xfId="3" applyFont="1" applyFill="1" applyBorder="1" applyAlignment="1">
      <alignment horizontal="right" wrapText="1"/>
    </xf>
    <xf numFmtId="5" fontId="3" fillId="2" borderId="1" xfId="3" applyNumberFormat="1" applyFont="1" applyFill="1" applyBorder="1" applyAlignment="1">
      <alignment horizontal="right" wrapText="1"/>
    </xf>
    <xf numFmtId="10" fontId="0" fillId="4" borderId="1" xfId="0" applyNumberFormat="1" applyFill="1" applyBorder="1"/>
    <xf numFmtId="49" fontId="0" fillId="4" borderId="1" xfId="0" applyNumberFormat="1" applyFill="1" applyBorder="1" applyAlignment="1">
      <alignment horizontal="center" textRotation="90" wrapText="1"/>
    </xf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tabSelected="1" workbookViewId="0">
      <selection activeCell="W111" sqref="W111"/>
    </sheetView>
  </sheetViews>
  <sheetFormatPr defaultRowHeight="14.4" x14ac:dyDescent="0.3"/>
  <cols>
    <col min="1" max="1" width="28.33203125" customWidth="1"/>
    <col min="19" max="19" width="15.88671875" customWidth="1"/>
    <col min="21" max="21" width="14.5546875" customWidth="1"/>
    <col min="22" max="22" width="15.109375" customWidth="1"/>
    <col min="23" max="23" width="18.6640625" customWidth="1"/>
  </cols>
  <sheetData>
    <row r="1" spans="1:23" s="4" customFormat="1" ht="166.8" x14ac:dyDescent="0.3">
      <c r="A1" s="26" t="s">
        <v>122</v>
      </c>
      <c r="B1" s="26" t="s">
        <v>123</v>
      </c>
      <c r="C1" s="26" t="s">
        <v>129</v>
      </c>
      <c r="D1" s="26" t="s">
        <v>125</v>
      </c>
      <c r="E1" s="26" t="s">
        <v>0</v>
      </c>
      <c r="F1" s="26" t="s">
        <v>1</v>
      </c>
      <c r="G1" s="26" t="s">
        <v>2</v>
      </c>
      <c r="H1" s="26" t="s">
        <v>3</v>
      </c>
      <c r="I1" s="26" t="s">
        <v>4</v>
      </c>
      <c r="J1" s="26" t="s">
        <v>126</v>
      </c>
      <c r="K1" s="26" t="s">
        <v>5</v>
      </c>
      <c r="L1" s="26" t="s">
        <v>127</v>
      </c>
      <c r="M1" s="26" t="s">
        <v>6</v>
      </c>
      <c r="N1" s="26" t="s">
        <v>7</v>
      </c>
      <c r="O1" s="26" t="s">
        <v>128</v>
      </c>
      <c r="P1" s="26" t="s">
        <v>130</v>
      </c>
      <c r="Q1" s="26" t="s">
        <v>8</v>
      </c>
      <c r="R1" s="24" t="s">
        <v>116</v>
      </c>
      <c r="S1" s="24" t="s">
        <v>117</v>
      </c>
      <c r="T1" s="24" t="s">
        <v>118</v>
      </c>
      <c r="U1" s="24" t="s">
        <v>119</v>
      </c>
      <c r="V1" s="25" t="s">
        <v>120</v>
      </c>
      <c r="W1" s="25" t="s">
        <v>121</v>
      </c>
    </row>
    <row r="2" spans="1:23" ht="28.8" x14ac:dyDescent="0.3">
      <c r="A2" s="1" t="s">
        <v>9</v>
      </c>
      <c r="B2" s="2">
        <v>7</v>
      </c>
      <c r="C2" s="3"/>
      <c r="D2" s="3"/>
      <c r="E2" s="3"/>
      <c r="F2" s="2">
        <v>18</v>
      </c>
      <c r="G2" s="3"/>
      <c r="H2" s="3"/>
      <c r="I2" s="3"/>
      <c r="J2" s="3"/>
      <c r="K2" s="3"/>
      <c r="L2" s="3"/>
      <c r="M2" s="2">
        <v>11</v>
      </c>
      <c r="N2" s="3"/>
      <c r="O2" s="3"/>
      <c r="P2" s="3"/>
      <c r="Q2" s="3"/>
      <c r="R2" s="2">
        <v>29</v>
      </c>
      <c r="S2" s="5">
        <v>76179.05</v>
      </c>
      <c r="T2" s="2">
        <v>36</v>
      </c>
      <c r="U2" s="5">
        <v>114587.45</v>
      </c>
      <c r="V2" s="35">
        <f>R2/T2</f>
        <v>0.80555555555555558</v>
      </c>
      <c r="W2" s="35">
        <f>S2/U2</f>
        <v>0.66481146059188856</v>
      </c>
    </row>
    <row r="3" spans="1:23" ht="39.6" customHeight="1" x14ac:dyDescent="0.3">
      <c r="A3" s="1" t="s">
        <v>10</v>
      </c>
      <c r="B3" s="3"/>
      <c r="C3" s="3"/>
      <c r="D3" s="3"/>
      <c r="E3" s="3"/>
      <c r="F3" s="3"/>
      <c r="G3" s="2">
        <v>1</v>
      </c>
      <c r="H3" s="3"/>
      <c r="I3" s="3"/>
      <c r="J3" s="3"/>
      <c r="K3" s="3"/>
      <c r="L3" s="2">
        <v>1</v>
      </c>
      <c r="M3" s="2">
        <v>108</v>
      </c>
      <c r="N3" s="3"/>
      <c r="O3" s="3"/>
      <c r="P3" s="3"/>
      <c r="Q3" s="3"/>
      <c r="R3" s="2">
        <v>110</v>
      </c>
      <c r="S3" s="5">
        <v>2921997.96</v>
      </c>
      <c r="T3" s="2">
        <v>110</v>
      </c>
      <c r="U3" s="5">
        <v>2921997.96</v>
      </c>
      <c r="V3" s="35">
        <f t="shared" ref="V3:V66" si="0">R3/T3</f>
        <v>1</v>
      </c>
      <c r="W3" s="35">
        <f t="shared" ref="W3:W66" si="1">S3/U3</f>
        <v>1</v>
      </c>
    </row>
    <row r="4" spans="1:23" ht="46.8" customHeight="1" x14ac:dyDescent="0.3">
      <c r="A4" s="1" t="s">
        <v>11</v>
      </c>
      <c r="B4" s="3"/>
      <c r="C4" s="3"/>
      <c r="D4" s="3"/>
      <c r="E4" s="3"/>
      <c r="F4" s="2">
        <v>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>
        <v>1</v>
      </c>
      <c r="S4" s="5">
        <v>105</v>
      </c>
      <c r="T4" s="2">
        <v>1</v>
      </c>
      <c r="U4" s="5">
        <v>105</v>
      </c>
      <c r="V4" s="35">
        <f t="shared" si="0"/>
        <v>1</v>
      </c>
      <c r="W4" s="35">
        <f t="shared" si="1"/>
        <v>1</v>
      </c>
    </row>
    <row r="5" spans="1:23" x14ac:dyDescent="0.3">
      <c r="A5" s="1" t="s">
        <v>12</v>
      </c>
      <c r="B5" s="3"/>
      <c r="C5" s="3"/>
      <c r="D5" s="3"/>
      <c r="E5" s="3"/>
      <c r="F5" s="2">
        <v>6</v>
      </c>
      <c r="G5" s="3"/>
      <c r="H5" s="3"/>
      <c r="I5" s="3"/>
      <c r="J5" s="3"/>
      <c r="K5" s="3"/>
      <c r="L5" s="3"/>
      <c r="M5" s="2">
        <v>1</v>
      </c>
      <c r="N5" s="3"/>
      <c r="O5" s="3"/>
      <c r="P5" s="3"/>
      <c r="Q5" s="3"/>
      <c r="R5" s="2">
        <v>7</v>
      </c>
      <c r="S5" s="5">
        <v>43254.19</v>
      </c>
      <c r="T5" s="2">
        <v>7</v>
      </c>
      <c r="U5" s="5">
        <v>43254.19</v>
      </c>
      <c r="V5" s="35">
        <f t="shared" si="0"/>
        <v>1</v>
      </c>
      <c r="W5" s="35">
        <f t="shared" si="1"/>
        <v>1</v>
      </c>
    </row>
    <row r="6" spans="1:23" ht="28.8" x14ac:dyDescent="0.3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>
        <v>20</v>
      </c>
      <c r="N6" s="3"/>
      <c r="O6" s="3"/>
      <c r="P6" s="3"/>
      <c r="Q6" s="3"/>
      <c r="R6" s="2">
        <v>20</v>
      </c>
      <c r="S6" s="5">
        <v>1035071.17</v>
      </c>
      <c r="T6" s="2">
        <v>20</v>
      </c>
      <c r="U6" s="5">
        <v>1035071.17</v>
      </c>
      <c r="V6" s="35">
        <f t="shared" si="0"/>
        <v>1</v>
      </c>
      <c r="W6" s="35">
        <f t="shared" si="1"/>
        <v>1</v>
      </c>
    </row>
    <row r="7" spans="1:23" x14ac:dyDescent="0.3">
      <c r="A7" s="1" t="s">
        <v>14</v>
      </c>
      <c r="B7" s="3"/>
      <c r="C7" s="3"/>
      <c r="D7" s="3"/>
      <c r="E7" s="3"/>
      <c r="F7" s="3"/>
      <c r="G7" s="3"/>
      <c r="H7" s="3"/>
      <c r="I7" s="2">
        <v>1</v>
      </c>
      <c r="J7" s="3"/>
      <c r="K7" s="3"/>
      <c r="L7" s="2">
        <v>4</v>
      </c>
      <c r="M7" s="2">
        <v>82</v>
      </c>
      <c r="N7" s="3"/>
      <c r="O7" s="3"/>
      <c r="P7" s="3"/>
      <c r="Q7" s="3"/>
      <c r="R7" s="2">
        <v>86</v>
      </c>
      <c r="S7" s="5">
        <v>3348547.78</v>
      </c>
      <c r="T7" s="2">
        <v>87</v>
      </c>
      <c r="U7" s="5">
        <v>3643628.78</v>
      </c>
      <c r="V7" s="35">
        <f t="shared" si="0"/>
        <v>0.9885057471264368</v>
      </c>
      <c r="W7" s="35">
        <f t="shared" si="1"/>
        <v>0.91901452705069475</v>
      </c>
    </row>
    <row r="8" spans="1:23" ht="43.2" x14ac:dyDescent="0.3">
      <c r="A8" s="1" t="s">
        <v>15</v>
      </c>
      <c r="B8" s="3"/>
      <c r="C8" s="3"/>
      <c r="D8" s="3"/>
      <c r="E8" s="3"/>
      <c r="F8" s="2">
        <v>2</v>
      </c>
      <c r="G8" s="3"/>
      <c r="H8" s="3"/>
      <c r="I8" s="3"/>
      <c r="J8" s="3"/>
      <c r="K8" s="3"/>
      <c r="L8" s="3"/>
      <c r="M8" s="2">
        <v>1</v>
      </c>
      <c r="N8" s="3"/>
      <c r="O8" s="3"/>
      <c r="P8" s="3"/>
      <c r="Q8" s="3"/>
      <c r="R8" s="2">
        <v>3</v>
      </c>
      <c r="S8" s="5">
        <v>436000</v>
      </c>
      <c r="T8" s="2">
        <v>3</v>
      </c>
      <c r="U8" s="5">
        <v>436000</v>
      </c>
      <c r="V8" s="35">
        <f t="shared" si="0"/>
        <v>1</v>
      </c>
      <c r="W8" s="35">
        <f t="shared" si="1"/>
        <v>1</v>
      </c>
    </row>
    <row r="9" spans="1:23" ht="38.4" customHeight="1" x14ac:dyDescent="0.3">
      <c r="A9" s="1" t="s">
        <v>16</v>
      </c>
      <c r="B9" s="3"/>
      <c r="C9" s="3"/>
      <c r="D9" s="3"/>
      <c r="E9" s="2">
        <v>1</v>
      </c>
      <c r="F9" s="2">
        <v>2</v>
      </c>
      <c r="G9" s="2">
        <v>1</v>
      </c>
      <c r="H9" s="3"/>
      <c r="I9" s="3"/>
      <c r="J9" s="3"/>
      <c r="K9" s="3"/>
      <c r="L9" s="3"/>
      <c r="M9" s="2">
        <v>8</v>
      </c>
      <c r="N9" s="3"/>
      <c r="O9" s="3"/>
      <c r="P9" s="3"/>
      <c r="Q9" s="3"/>
      <c r="R9" s="2">
        <v>11</v>
      </c>
      <c r="S9" s="5">
        <v>1520113.94</v>
      </c>
      <c r="T9" s="2">
        <v>12</v>
      </c>
      <c r="U9" s="5">
        <v>1630769.68</v>
      </c>
      <c r="V9" s="35">
        <f t="shared" si="0"/>
        <v>0.91666666666666663</v>
      </c>
      <c r="W9" s="35">
        <f t="shared" si="1"/>
        <v>0.93214508378644867</v>
      </c>
    </row>
    <row r="10" spans="1:23" ht="28.8" x14ac:dyDescent="0.3">
      <c r="A10" s="1" t="s">
        <v>17</v>
      </c>
      <c r="B10" s="3"/>
      <c r="C10" s="3"/>
      <c r="D10" s="3"/>
      <c r="E10" s="3"/>
      <c r="F10" s="2">
        <v>4</v>
      </c>
      <c r="G10" s="3"/>
      <c r="H10" s="3"/>
      <c r="I10" s="3"/>
      <c r="J10" s="3"/>
      <c r="K10" s="3"/>
      <c r="L10" s="2">
        <v>1</v>
      </c>
      <c r="M10" s="3"/>
      <c r="N10" s="3"/>
      <c r="O10" s="3"/>
      <c r="P10" s="3"/>
      <c r="Q10" s="3"/>
      <c r="R10" s="2">
        <v>5</v>
      </c>
      <c r="S10" s="5">
        <v>1569837.5</v>
      </c>
      <c r="T10" s="2">
        <v>5</v>
      </c>
      <c r="U10" s="5">
        <v>1569837.5</v>
      </c>
      <c r="V10" s="35">
        <f t="shared" si="0"/>
        <v>1</v>
      </c>
      <c r="W10" s="35">
        <f t="shared" si="1"/>
        <v>1</v>
      </c>
    </row>
    <row r="11" spans="1:23" ht="29.4" customHeight="1" x14ac:dyDescent="0.3">
      <c r="A11" s="1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2">
        <v>1</v>
      </c>
      <c r="N11" s="3"/>
      <c r="O11" s="3"/>
      <c r="P11" s="3"/>
      <c r="Q11" s="3"/>
      <c r="R11" s="2">
        <v>1</v>
      </c>
      <c r="S11" s="5">
        <v>15796.58</v>
      </c>
      <c r="T11" s="2">
        <v>1</v>
      </c>
      <c r="U11" s="5">
        <v>15796.58</v>
      </c>
      <c r="V11" s="35">
        <f t="shared" si="0"/>
        <v>1</v>
      </c>
      <c r="W11" s="35">
        <f t="shared" si="1"/>
        <v>1</v>
      </c>
    </row>
    <row r="12" spans="1:23" ht="57.6" x14ac:dyDescent="0.3">
      <c r="A12" s="1" t="s">
        <v>19</v>
      </c>
      <c r="B12" s="3"/>
      <c r="C12" s="3"/>
      <c r="D12" s="3"/>
      <c r="E12" s="3"/>
      <c r="F12" s="2">
        <v>8</v>
      </c>
      <c r="G12" s="3"/>
      <c r="H12" s="3"/>
      <c r="I12" s="2">
        <v>10</v>
      </c>
      <c r="J12" s="3"/>
      <c r="K12" s="3"/>
      <c r="L12" s="3"/>
      <c r="M12" s="2">
        <v>3</v>
      </c>
      <c r="N12" s="3"/>
      <c r="O12" s="3"/>
      <c r="P12" s="3"/>
      <c r="Q12" s="3"/>
      <c r="R12" s="2">
        <v>11</v>
      </c>
      <c r="S12" s="5">
        <v>386778.38</v>
      </c>
      <c r="T12" s="2">
        <v>21</v>
      </c>
      <c r="U12" s="5">
        <v>1035387138.38</v>
      </c>
      <c r="V12" s="35">
        <f t="shared" si="0"/>
        <v>0.52380952380952384</v>
      </c>
      <c r="W12" s="35">
        <f t="shared" si="1"/>
        <v>3.7355918927597064E-4</v>
      </c>
    </row>
    <row r="13" spans="1:23" ht="33" customHeight="1" x14ac:dyDescent="0.3">
      <c r="A13" s="1" t="s">
        <v>20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2">
        <v>1</v>
      </c>
      <c r="M13" s="3"/>
      <c r="N13" s="3"/>
      <c r="O13" s="3"/>
      <c r="P13" s="3"/>
      <c r="Q13" s="3"/>
      <c r="R13" s="2">
        <v>1</v>
      </c>
      <c r="S13" s="5">
        <v>20000</v>
      </c>
      <c r="T13" s="2">
        <v>1</v>
      </c>
      <c r="U13" s="5">
        <v>20000</v>
      </c>
      <c r="V13" s="35">
        <f t="shared" si="0"/>
        <v>1</v>
      </c>
      <c r="W13" s="35">
        <f t="shared" si="1"/>
        <v>1</v>
      </c>
    </row>
    <row r="14" spans="1:23" ht="28.8" x14ac:dyDescent="0.3">
      <c r="A14" s="1" t="s">
        <v>21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2">
        <v>3</v>
      </c>
      <c r="N14" s="3"/>
      <c r="O14" s="3"/>
      <c r="P14" s="3"/>
      <c r="Q14" s="3"/>
      <c r="R14" s="2">
        <v>3</v>
      </c>
      <c r="S14" s="5">
        <v>560600</v>
      </c>
      <c r="T14" s="2">
        <v>3</v>
      </c>
      <c r="U14" s="5">
        <v>560600</v>
      </c>
      <c r="V14" s="35">
        <f t="shared" si="0"/>
        <v>1</v>
      </c>
      <c r="W14" s="35">
        <f t="shared" si="1"/>
        <v>1</v>
      </c>
    </row>
    <row r="15" spans="1:23" ht="28.8" x14ac:dyDescent="0.3">
      <c r="A15" s="1" t="s">
        <v>22</v>
      </c>
      <c r="B15" s="3"/>
      <c r="C15" s="3"/>
      <c r="D15" s="3"/>
      <c r="E15" s="3"/>
      <c r="F15" s="2">
        <v>38</v>
      </c>
      <c r="G15" s="2">
        <v>3</v>
      </c>
      <c r="H15" s="3"/>
      <c r="I15" s="3"/>
      <c r="J15" s="3"/>
      <c r="K15" s="3"/>
      <c r="L15" s="2">
        <v>1</v>
      </c>
      <c r="M15" s="2">
        <v>1</v>
      </c>
      <c r="N15" s="3"/>
      <c r="O15" s="3"/>
      <c r="P15" s="3"/>
      <c r="Q15" s="3"/>
      <c r="R15" s="2">
        <v>43</v>
      </c>
      <c r="S15" s="5">
        <v>399973.14</v>
      </c>
      <c r="T15" s="2">
        <v>43</v>
      </c>
      <c r="U15" s="5">
        <v>399973.14</v>
      </c>
      <c r="V15" s="35">
        <f t="shared" si="0"/>
        <v>1</v>
      </c>
      <c r="W15" s="35">
        <f t="shared" si="1"/>
        <v>1</v>
      </c>
    </row>
    <row r="16" spans="1:23" ht="43.2" x14ac:dyDescent="0.3">
      <c r="A16" s="1" t="s">
        <v>23</v>
      </c>
      <c r="B16" s="3"/>
      <c r="C16" s="3"/>
      <c r="D16" s="3"/>
      <c r="E16" s="3"/>
      <c r="F16" s="2">
        <v>19</v>
      </c>
      <c r="G16" s="3"/>
      <c r="H16" s="3"/>
      <c r="I16" s="2">
        <v>2</v>
      </c>
      <c r="J16" s="3"/>
      <c r="K16" s="3"/>
      <c r="L16" s="2">
        <v>8</v>
      </c>
      <c r="M16" s="2">
        <v>9</v>
      </c>
      <c r="N16" s="3"/>
      <c r="O16" s="3"/>
      <c r="P16" s="3"/>
      <c r="Q16" s="3"/>
      <c r="R16" s="2">
        <v>36</v>
      </c>
      <c r="S16" s="5">
        <v>109727.64</v>
      </c>
      <c r="T16" s="2">
        <v>38</v>
      </c>
      <c r="U16" s="5">
        <v>206609727.63999999</v>
      </c>
      <c r="V16" s="35">
        <f t="shared" si="0"/>
        <v>0.94736842105263153</v>
      </c>
      <c r="W16" s="35">
        <f t="shared" si="1"/>
        <v>5.3108651394764503E-4</v>
      </c>
    </row>
    <row r="17" spans="1:23" ht="54.6" customHeight="1" x14ac:dyDescent="0.3">
      <c r="A17" s="1" t="s">
        <v>24</v>
      </c>
      <c r="B17" s="3"/>
      <c r="C17" s="3"/>
      <c r="D17" s="2">
        <v>1</v>
      </c>
      <c r="E17" s="2">
        <v>2</v>
      </c>
      <c r="F17" s="2">
        <v>1</v>
      </c>
      <c r="G17" s="3"/>
      <c r="H17" s="3"/>
      <c r="I17" s="3"/>
      <c r="J17" s="3"/>
      <c r="K17" s="2">
        <v>1</v>
      </c>
      <c r="L17" s="2">
        <v>8</v>
      </c>
      <c r="M17" s="2">
        <v>45</v>
      </c>
      <c r="N17" s="3"/>
      <c r="O17" s="3"/>
      <c r="P17" s="3"/>
      <c r="Q17" s="3"/>
      <c r="R17" s="2">
        <v>55</v>
      </c>
      <c r="S17" s="5">
        <v>2196175.83</v>
      </c>
      <c r="T17" s="2">
        <v>58</v>
      </c>
      <c r="U17" s="5">
        <v>2417154.63</v>
      </c>
      <c r="V17" s="35">
        <f t="shared" si="0"/>
        <v>0.94827586206896552</v>
      </c>
      <c r="W17" s="35">
        <f t="shared" si="1"/>
        <v>0.90857895591065274</v>
      </c>
    </row>
    <row r="18" spans="1:23" ht="27.6" customHeight="1" x14ac:dyDescent="0.3">
      <c r="A18" s="1" t="s">
        <v>25</v>
      </c>
      <c r="B18" s="3"/>
      <c r="C18" s="3"/>
      <c r="D18" s="3"/>
      <c r="E18" s="3"/>
      <c r="F18" s="2">
        <v>2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">
        <v>2</v>
      </c>
      <c r="S18" s="5">
        <v>8384</v>
      </c>
      <c r="T18" s="2">
        <v>2</v>
      </c>
      <c r="U18" s="5">
        <v>8384</v>
      </c>
      <c r="V18" s="35">
        <f t="shared" si="0"/>
        <v>1</v>
      </c>
      <c r="W18" s="35">
        <f t="shared" si="1"/>
        <v>1</v>
      </c>
    </row>
    <row r="19" spans="1:23" x14ac:dyDescent="0.3">
      <c r="A19" s="1" t="s">
        <v>26</v>
      </c>
      <c r="B19" s="3"/>
      <c r="C19" s="3"/>
      <c r="D19" s="3"/>
      <c r="E19" s="3"/>
      <c r="F19" s="2">
        <v>42</v>
      </c>
      <c r="G19" s="3"/>
      <c r="H19" s="3"/>
      <c r="I19" s="3"/>
      <c r="J19" s="3"/>
      <c r="K19" s="3"/>
      <c r="L19" s="3"/>
      <c r="M19" s="2">
        <v>1</v>
      </c>
      <c r="N19" s="3"/>
      <c r="O19" s="3"/>
      <c r="P19" s="3"/>
      <c r="Q19" s="3"/>
      <c r="R19" s="2">
        <v>43</v>
      </c>
      <c r="S19" s="5">
        <v>1188401.94</v>
      </c>
      <c r="T19" s="2">
        <v>43</v>
      </c>
      <c r="U19" s="5">
        <v>1188401.94</v>
      </c>
      <c r="V19" s="35">
        <f t="shared" si="0"/>
        <v>1</v>
      </c>
      <c r="W19" s="35">
        <f t="shared" si="1"/>
        <v>1</v>
      </c>
    </row>
    <row r="20" spans="1:23" ht="28.8" x14ac:dyDescent="0.3">
      <c r="A20" s="1" t="s">
        <v>27</v>
      </c>
      <c r="B20" s="3"/>
      <c r="C20" s="3"/>
      <c r="D20" s="3"/>
      <c r="E20" s="3"/>
      <c r="F20" s="3"/>
      <c r="G20" s="3"/>
      <c r="H20" s="3"/>
      <c r="I20" s="2">
        <v>1</v>
      </c>
      <c r="J20" s="3"/>
      <c r="K20" s="3"/>
      <c r="L20" s="3"/>
      <c r="M20" s="2">
        <v>23</v>
      </c>
      <c r="N20" s="3"/>
      <c r="O20" s="3"/>
      <c r="P20" s="3"/>
      <c r="Q20" s="3"/>
      <c r="R20" s="2">
        <v>23</v>
      </c>
      <c r="S20" s="5">
        <v>773131.24</v>
      </c>
      <c r="T20" s="2">
        <v>24</v>
      </c>
      <c r="U20" s="5">
        <v>1264131.24</v>
      </c>
      <c r="V20" s="35">
        <f t="shared" si="0"/>
        <v>0.95833333333333337</v>
      </c>
      <c r="W20" s="35">
        <f t="shared" si="1"/>
        <v>0.6115909610777438</v>
      </c>
    </row>
    <row r="21" spans="1:23" ht="43.2" x14ac:dyDescent="0.3">
      <c r="A21" s="1" t="s">
        <v>28</v>
      </c>
      <c r="B21" s="3"/>
      <c r="C21" s="3"/>
      <c r="D21" s="3"/>
      <c r="E21" s="3"/>
      <c r="F21" s="2">
        <v>2</v>
      </c>
      <c r="G21" s="3"/>
      <c r="H21" s="3"/>
      <c r="I21" s="2">
        <v>1</v>
      </c>
      <c r="J21" s="2">
        <v>2</v>
      </c>
      <c r="K21" s="2">
        <v>1</v>
      </c>
      <c r="L21" s="3"/>
      <c r="M21" s="2">
        <v>13</v>
      </c>
      <c r="N21" s="3"/>
      <c r="O21" s="3"/>
      <c r="P21" s="3"/>
      <c r="Q21" s="3"/>
      <c r="R21" s="2">
        <v>17</v>
      </c>
      <c r="S21" s="5">
        <v>93358.63</v>
      </c>
      <c r="T21" s="2">
        <v>19</v>
      </c>
      <c r="U21" s="5">
        <v>584541.36</v>
      </c>
      <c r="V21" s="35">
        <f t="shared" si="0"/>
        <v>0.89473684210526316</v>
      </c>
      <c r="W21" s="35">
        <f t="shared" si="1"/>
        <v>0.15971261640065984</v>
      </c>
    </row>
    <row r="22" spans="1:23" ht="28.8" x14ac:dyDescent="0.3">
      <c r="A22" s="1" t="s">
        <v>29</v>
      </c>
      <c r="B22" s="3"/>
      <c r="C22" s="3"/>
      <c r="D22" s="3"/>
      <c r="E22" s="3"/>
      <c r="F22" s="2">
        <v>7</v>
      </c>
      <c r="G22" s="3"/>
      <c r="H22" s="3"/>
      <c r="I22" s="3"/>
      <c r="J22" s="3"/>
      <c r="K22" s="3"/>
      <c r="L22" s="2">
        <v>2</v>
      </c>
      <c r="M22" s="2">
        <v>1</v>
      </c>
      <c r="N22" s="2">
        <v>2</v>
      </c>
      <c r="O22" s="3"/>
      <c r="P22" s="3"/>
      <c r="Q22" s="3"/>
      <c r="R22" s="2">
        <v>10</v>
      </c>
      <c r="S22" s="5">
        <v>96840.7</v>
      </c>
      <c r="T22" s="2">
        <v>12</v>
      </c>
      <c r="U22" s="5">
        <v>102373.1</v>
      </c>
      <c r="V22" s="35">
        <f t="shared" si="0"/>
        <v>0.83333333333333337</v>
      </c>
      <c r="W22" s="35">
        <f t="shared" si="1"/>
        <v>0.9459584597907067</v>
      </c>
    </row>
    <row r="23" spans="1:23" ht="28.8" x14ac:dyDescent="0.3">
      <c r="A23" s="1" t="s">
        <v>30</v>
      </c>
      <c r="B23" s="3"/>
      <c r="C23" s="3"/>
      <c r="D23" s="3"/>
      <c r="E23" s="3"/>
      <c r="F23" s="2">
        <v>1</v>
      </c>
      <c r="G23" s="2">
        <v>1</v>
      </c>
      <c r="H23" s="3"/>
      <c r="I23" s="3"/>
      <c r="J23" s="3"/>
      <c r="K23" s="3"/>
      <c r="L23" s="3"/>
      <c r="M23" s="2">
        <v>1</v>
      </c>
      <c r="N23" s="3"/>
      <c r="O23" s="3"/>
      <c r="P23" s="3"/>
      <c r="Q23" s="3"/>
      <c r="R23" s="2">
        <v>3</v>
      </c>
      <c r="S23" s="5">
        <v>52406.559999999998</v>
      </c>
      <c r="T23" s="2">
        <v>3</v>
      </c>
      <c r="U23" s="5">
        <v>52406.559999999998</v>
      </c>
      <c r="V23" s="35">
        <f t="shared" si="0"/>
        <v>1</v>
      </c>
      <c r="W23" s="35">
        <f t="shared" si="1"/>
        <v>1</v>
      </c>
    </row>
    <row r="24" spans="1:23" x14ac:dyDescent="0.3">
      <c r="A24" s="1" t="s">
        <v>31</v>
      </c>
      <c r="B24" s="3"/>
      <c r="C24" s="3"/>
      <c r="D24" s="3"/>
      <c r="E24" s="3"/>
      <c r="F24" s="2">
        <v>17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">
        <v>17</v>
      </c>
      <c r="S24" s="5">
        <v>29490.21</v>
      </c>
      <c r="T24" s="2">
        <v>17</v>
      </c>
      <c r="U24" s="5">
        <v>29490.21</v>
      </c>
      <c r="V24" s="35">
        <f t="shared" si="0"/>
        <v>1</v>
      </c>
      <c r="W24" s="35">
        <f t="shared" si="1"/>
        <v>1</v>
      </c>
    </row>
    <row r="25" spans="1:23" ht="43.2" x14ac:dyDescent="0.3">
      <c r="A25" s="1" t="s">
        <v>32</v>
      </c>
      <c r="B25" s="3"/>
      <c r="C25" s="3"/>
      <c r="D25" s="3"/>
      <c r="E25" s="3"/>
      <c r="F25" s="2">
        <v>1</v>
      </c>
      <c r="G25" s="3"/>
      <c r="H25" s="3"/>
      <c r="I25" s="3"/>
      <c r="J25" s="3"/>
      <c r="K25" s="3"/>
      <c r="L25" s="3"/>
      <c r="M25" s="2">
        <v>4</v>
      </c>
      <c r="N25" s="3"/>
      <c r="O25" s="3"/>
      <c r="P25" s="3"/>
      <c r="Q25" s="3"/>
      <c r="R25" s="2">
        <v>5</v>
      </c>
      <c r="S25" s="5">
        <v>123072.5</v>
      </c>
      <c r="T25" s="2">
        <v>5</v>
      </c>
      <c r="U25" s="5">
        <v>123072.5</v>
      </c>
      <c r="V25" s="35">
        <f t="shared" si="0"/>
        <v>1</v>
      </c>
      <c r="W25" s="35">
        <f t="shared" si="1"/>
        <v>1</v>
      </c>
    </row>
    <row r="26" spans="1:23" ht="20.399999999999999" customHeight="1" x14ac:dyDescent="0.3">
      <c r="A26" s="1" t="s">
        <v>33</v>
      </c>
      <c r="B26" s="3"/>
      <c r="C26" s="3"/>
      <c r="D26" s="3"/>
      <c r="E26" s="3"/>
      <c r="F26" s="2">
        <v>3</v>
      </c>
      <c r="G26" s="3"/>
      <c r="H26" s="3"/>
      <c r="I26" s="3"/>
      <c r="J26" s="3"/>
      <c r="K26" s="3"/>
      <c r="L26" s="2">
        <v>2</v>
      </c>
      <c r="M26" s="3"/>
      <c r="N26" s="3"/>
      <c r="O26" s="3"/>
      <c r="P26" s="3"/>
      <c r="Q26" s="3"/>
      <c r="R26" s="2">
        <v>5</v>
      </c>
      <c r="S26" s="5">
        <v>31675.200000000001</v>
      </c>
      <c r="T26" s="2">
        <v>5</v>
      </c>
      <c r="U26" s="5">
        <v>31675.200000000001</v>
      </c>
      <c r="V26" s="35">
        <f t="shared" si="0"/>
        <v>1</v>
      </c>
      <c r="W26" s="35">
        <f t="shared" si="1"/>
        <v>1</v>
      </c>
    </row>
    <row r="27" spans="1:23" ht="28.8" x14ac:dyDescent="0.3">
      <c r="A27" s="1" t="s">
        <v>34</v>
      </c>
      <c r="B27" s="3"/>
      <c r="C27" s="3"/>
      <c r="D27" s="3"/>
      <c r="E27" s="3"/>
      <c r="F27" s="2">
        <v>7</v>
      </c>
      <c r="G27" s="3"/>
      <c r="H27" s="3"/>
      <c r="I27" s="3"/>
      <c r="J27" s="3"/>
      <c r="K27" s="3"/>
      <c r="L27" s="3"/>
      <c r="M27" s="2">
        <v>1</v>
      </c>
      <c r="N27" s="3"/>
      <c r="O27" s="3"/>
      <c r="P27" s="3"/>
      <c r="Q27" s="3"/>
      <c r="R27" s="2">
        <v>8</v>
      </c>
      <c r="S27" s="5">
        <v>384457</v>
      </c>
      <c r="T27" s="2">
        <v>8</v>
      </c>
      <c r="U27" s="5">
        <v>384457</v>
      </c>
      <c r="V27" s="35">
        <f t="shared" si="0"/>
        <v>1</v>
      </c>
      <c r="W27" s="35">
        <f t="shared" si="1"/>
        <v>1</v>
      </c>
    </row>
    <row r="28" spans="1:23" ht="22.8" customHeight="1" x14ac:dyDescent="0.3">
      <c r="A28" s="1" t="s">
        <v>35</v>
      </c>
      <c r="B28" s="2">
        <v>3</v>
      </c>
      <c r="C28" s="3"/>
      <c r="D28" s="3"/>
      <c r="E28" s="3"/>
      <c r="F28" s="2">
        <v>17</v>
      </c>
      <c r="G28" s="2">
        <v>9</v>
      </c>
      <c r="H28" s="3"/>
      <c r="I28" s="3"/>
      <c r="J28" s="3"/>
      <c r="K28" s="3"/>
      <c r="L28" s="2">
        <v>1</v>
      </c>
      <c r="M28" s="2">
        <v>15</v>
      </c>
      <c r="N28" s="3"/>
      <c r="O28" s="3"/>
      <c r="P28" s="3"/>
      <c r="Q28" s="3"/>
      <c r="R28" s="2">
        <v>42</v>
      </c>
      <c r="S28" s="5">
        <v>440264</v>
      </c>
      <c r="T28" s="2">
        <v>45</v>
      </c>
      <c r="U28" s="5">
        <v>576264</v>
      </c>
      <c r="V28" s="35">
        <f t="shared" si="0"/>
        <v>0.93333333333333335</v>
      </c>
      <c r="W28" s="35">
        <f t="shared" si="1"/>
        <v>0.76399705690447439</v>
      </c>
    </row>
    <row r="29" spans="1:23" ht="28.8" x14ac:dyDescent="0.3">
      <c r="A29" s="1" t="s">
        <v>36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2">
        <v>20</v>
      </c>
      <c r="N29" s="3"/>
      <c r="O29" s="3"/>
      <c r="P29" s="3"/>
      <c r="Q29" s="3"/>
      <c r="R29" s="2">
        <v>20</v>
      </c>
      <c r="S29" s="5">
        <v>293179.61</v>
      </c>
      <c r="T29" s="2">
        <v>20</v>
      </c>
      <c r="U29" s="5">
        <v>293179.61</v>
      </c>
      <c r="V29" s="35">
        <f t="shared" si="0"/>
        <v>1</v>
      </c>
      <c r="W29" s="35">
        <f t="shared" si="1"/>
        <v>1</v>
      </c>
    </row>
    <row r="30" spans="1:23" ht="28.8" x14ac:dyDescent="0.3">
      <c r="A30" s="1" t="s">
        <v>37</v>
      </c>
      <c r="B30" s="3"/>
      <c r="C30" s="3"/>
      <c r="D30" s="3"/>
      <c r="E30" s="3"/>
      <c r="F30" s="2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>
        <v>1</v>
      </c>
      <c r="S30" s="5">
        <v>1330</v>
      </c>
      <c r="T30" s="2">
        <v>1</v>
      </c>
      <c r="U30" s="5">
        <v>1330</v>
      </c>
      <c r="V30" s="35">
        <f t="shared" si="0"/>
        <v>1</v>
      </c>
      <c r="W30" s="35">
        <f t="shared" si="1"/>
        <v>1</v>
      </c>
    </row>
    <row r="31" spans="1:23" ht="18.600000000000001" customHeight="1" x14ac:dyDescent="0.3">
      <c r="A31" s="1" t="s">
        <v>38</v>
      </c>
      <c r="B31" s="3"/>
      <c r="C31" s="3"/>
      <c r="D31" s="3"/>
      <c r="E31" s="3"/>
      <c r="F31" s="3"/>
      <c r="G31" s="2">
        <v>1</v>
      </c>
      <c r="H31" s="3"/>
      <c r="I31" s="3"/>
      <c r="J31" s="3"/>
      <c r="K31" s="2">
        <v>1</v>
      </c>
      <c r="L31" s="3"/>
      <c r="M31" s="2">
        <v>21</v>
      </c>
      <c r="N31" s="3"/>
      <c r="O31" s="3"/>
      <c r="P31" s="3"/>
      <c r="Q31" s="3"/>
      <c r="R31" s="2">
        <v>22</v>
      </c>
      <c r="S31" s="5">
        <v>2868135.41</v>
      </c>
      <c r="T31" s="2">
        <v>23</v>
      </c>
      <c r="U31" s="5">
        <v>2916532.33</v>
      </c>
      <c r="V31" s="35">
        <f t="shared" si="0"/>
        <v>0.95652173913043481</v>
      </c>
      <c r="W31" s="35">
        <f t="shared" si="1"/>
        <v>0.98340600599479733</v>
      </c>
    </row>
    <row r="32" spans="1:23" ht="21.6" customHeight="1" x14ac:dyDescent="0.3">
      <c r="A32" s="1" t="s">
        <v>39</v>
      </c>
      <c r="B32" s="3"/>
      <c r="C32" s="3"/>
      <c r="D32" s="2">
        <v>4</v>
      </c>
      <c r="E32" s="3"/>
      <c r="F32" s="2">
        <v>1</v>
      </c>
      <c r="G32" s="3"/>
      <c r="H32" s="3"/>
      <c r="I32" s="2">
        <v>79</v>
      </c>
      <c r="J32" s="3"/>
      <c r="K32" s="2">
        <v>1</v>
      </c>
      <c r="L32" s="3"/>
      <c r="M32" s="2">
        <v>8</v>
      </c>
      <c r="N32" s="2">
        <v>5</v>
      </c>
      <c r="O32" s="3"/>
      <c r="P32" s="3"/>
      <c r="Q32" s="3"/>
      <c r="R32" s="2">
        <v>13</v>
      </c>
      <c r="S32" s="5">
        <v>5350519.38</v>
      </c>
      <c r="T32" s="2">
        <v>98</v>
      </c>
      <c r="U32" s="5">
        <v>75839307.579999998</v>
      </c>
      <c r="V32" s="35">
        <f t="shared" si="0"/>
        <v>0.1326530612244898</v>
      </c>
      <c r="W32" s="35">
        <f t="shared" si="1"/>
        <v>7.0550741439140127E-2</v>
      </c>
    </row>
    <row r="33" spans="1:23" ht="18.600000000000001" customHeight="1" x14ac:dyDescent="0.3">
      <c r="A33" s="1" t="s">
        <v>40</v>
      </c>
      <c r="B33" s="3"/>
      <c r="C33" s="3"/>
      <c r="D33" s="3"/>
      <c r="E33" s="2">
        <v>4</v>
      </c>
      <c r="F33" s="2">
        <v>35</v>
      </c>
      <c r="G33" s="3"/>
      <c r="H33" s="2">
        <v>1</v>
      </c>
      <c r="I33" s="3"/>
      <c r="J33" s="2">
        <v>1</v>
      </c>
      <c r="K33" s="3"/>
      <c r="L33" s="2">
        <v>5</v>
      </c>
      <c r="M33" s="2">
        <v>284</v>
      </c>
      <c r="N33" s="2">
        <v>2</v>
      </c>
      <c r="O33" s="3"/>
      <c r="P33" s="3"/>
      <c r="Q33" s="3"/>
      <c r="R33" s="2">
        <v>325</v>
      </c>
      <c r="S33" s="5">
        <v>2068902.52</v>
      </c>
      <c r="T33" s="2">
        <v>332</v>
      </c>
      <c r="U33" s="5">
        <v>4302554.49</v>
      </c>
      <c r="V33" s="35">
        <f t="shared" si="0"/>
        <v>0.97891566265060237</v>
      </c>
      <c r="W33" s="35">
        <f t="shared" si="1"/>
        <v>0.48085446095070838</v>
      </c>
    </row>
    <row r="34" spans="1:23" ht="28.8" x14ac:dyDescent="0.3">
      <c r="A34" s="1" t="s">
        <v>41</v>
      </c>
      <c r="B34" s="3"/>
      <c r="C34" s="3"/>
      <c r="D34" s="3"/>
      <c r="E34" s="2">
        <v>4</v>
      </c>
      <c r="F34" s="3"/>
      <c r="G34" s="3"/>
      <c r="H34" s="3"/>
      <c r="I34" s="2">
        <v>5</v>
      </c>
      <c r="J34" s="2">
        <v>3</v>
      </c>
      <c r="K34" s="3"/>
      <c r="L34" s="2">
        <v>3</v>
      </c>
      <c r="M34" s="2">
        <v>41</v>
      </c>
      <c r="N34" s="3"/>
      <c r="O34" s="3"/>
      <c r="P34" s="3"/>
      <c r="Q34" s="3"/>
      <c r="R34" s="2">
        <v>47</v>
      </c>
      <c r="S34" s="5">
        <v>8203989.7999999998</v>
      </c>
      <c r="T34" s="2">
        <v>56</v>
      </c>
      <c r="U34" s="5">
        <v>11444749.699999999</v>
      </c>
      <c r="V34" s="35">
        <f t="shared" si="0"/>
        <v>0.8392857142857143</v>
      </c>
      <c r="W34" s="35">
        <f t="shared" si="1"/>
        <v>0.71683435767931214</v>
      </c>
    </row>
    <row r="35" spans="1:23" ht="28.8" x14ac:dyDescent="0.3">
      <c r="A35" s="1" t="s">
        <v>42</v>
      </c>
      <c r="B35" s="3"/>
      <c r="C35" s="3"/>
      <c r="D35" s="3"/>
      <c r="E35" s="3"/>
      <c r="F35" s="2">
        <v>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>
        <v>2</v>
      </c>
      <c r="S35" s="5">
        <v>3664.64</v>
      </c>
      <c r="T35" s="2">
        <v>2</v>
      </c>
      <c r="U35" s="5">
        <v>3664.64</v>
      </c>
      <c r="V35" s="35">
        <f t="shared" si="0"/>
        <v>1</v>
      </c>
      <c r="W35" s="35">
        <f t="shared" si="1"/>
        <v>1</v>
      </c>
    </row>
    <row r="36" spans="1:23" ht="28.8" x14ac:dyDescent="0.3">
      <c r="A36" s="1" t="s">
        <v>43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">
        <v>8</v>
      </c>
      <c r="N36" s="3"/>
      <c r="O36" s="3"/>
      <c r="P36" s="3"/>
      <c r="Q36" s="3"/>
      <c r="R36" s="2">
        <v>8</v>
      </c>
      <c r="S36" s="5">
        <v>96636</v>
      </c>
      <c r="T36" s="2">
        <v>8</v>
      </c>
      <c r="U36" s="5">
        <v>96636</v>
      </c>
      <c r="V36" s="35">
        <f t="shared" si="0"/>
        <v>1</v>
      </c>
      <c r="W36" s="35">
        <f t="shared" si="1"/>
        <v>1</v>
      </c>
    </row>
    <row r="37" spans="1:23" ht="28.8" x14ac:dyDescent="0.3">
      <c r="A37" s="1" t="s">
        <v>44</v>
      </c>
      <c r="B37" s="3"/>
      <c r="C37" s="3"/>
      <c r="D37" s="3"/>
      <c r="E37" s="3"/>
      <c r="F37" s="3"/>
      <c r="G37" s="3"/>
      <c r="H37" s="3"/>
      <c r="I37" s="3"/>
      <c r="J37" s="2">
        <v>2</v>
      </c>
      <c r="K37" s="3"/>
      <c r="L37" s="2">
        <v>1</v>
      </c>
      <c r="M37" s="2">
        <v>28</v>
      </c>
      <c r="N37" s="3"/>
      <c r="O37" s="3"/>
      <c r="P37" s="3"/>
      <c r="Q37" s="3"/>
      <c r="R37" s="2">
        <v>31</v>
      </c>
      <c r="S37" s="5">
        <v>1716089.27</v>
      </c>
      <c r="T37" s="2">
        <v>31</v>
      </c>
      <c r="U37" s="5">
        <v>1716089.27</v>
      </c>
      <c r="V37" s="35">
        <f t="shared" si="0"/>
        <v>1</v>
      </c>
      <c r="W37" s="35">
        <f t="shared" si="1"/>
        <v>1</v>
      </c>
    </row>
    <row r="38" spans="1:23" ht="28.8" x14ac:dyDescent="0.3">
      <c r="A38" s="1" t="s">
        <v>45</v>
      </c>
      <c r="B38" s="3"/>
      <c r="C38" s="3"/>
      <c r="D38" s="3"/>
      <c r="E38" s="3"/>
      <c r="F38" s="2">
        <v>190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>
        <v>190</v>
      </c>
      <c r="S38" s="5">
        <v>611623.44999999995</v>
      </c>
      <c r="T38" s="2">
        <v>190</v>
      </c>
      <c r="U38" s="5">
        <v>611623.44999999995</v>
      </c>
      <c r="V38" s="35">
        <f t="shared" si="0"/>
        <v>1</v>
      </c>
      <c r="W38" s="35">
        <f t="shared" si="1"/>
        <v>1</v>
      </c>
    </row>
    <row r="39" spans="1:23" ht="22.2" customHeight="1" x14ac:dyDescent="0.3">
      <c r="A39" s="1" t="s">
        <v>46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>
        <v>129</v>
      </c>
      <c r="N39" s="3"/>
      <c r="O39" s="2">
        <v>1</v>
      </c>
      <c r="P39" s="3"/>
      <c r="Q39" s="3"/>
      <c r="R39" s="2">
        <v>129</v>
      </c>
      <c r="S39" s="5">
        <v>1128806.72</v>
      </c>
      <c r="T39" s="2">
        <v>130</v>
      </c>
      <c r="U39" s="5">
        <v>1277845.18</v>
      </c>
      <c r="V39" s="35">
        <f t="shared" si="0"/>
        <v>0.99230769230769234</v>
      </c>
      <c r="W39" s="35">
        <f t="shared" si="1"/>
        <v>0.88336735753857132</v>
      </c>
    </row>
    <row r="40" spans="1:23" ht="22.2" customHeight="1" x14ac:dyDescent="0.3">
      <c r="A40" s="1" t="s">
        <v>47</v>
      </c>
      <c r="B40" s="3"/>
      <c r="C40" s="3"/>
      <c r="D40" s="2">
        <v>1</v>
      </c>
      <c r="E40" s="3"/>
      <c r="F40" s="2">
        <v>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">
        <v>3</v>
      </c>
      <c r="S40" s="5">
        <v>224590.35</v>
      </c>
      <c r="T40" s="2">
        <v>3</v>
      </c>
      <c r="U40" s="5">
        <v>224590.35</v>
      </c>
      <c r="V40" s="35">
        <f t="shared" si="0"/>
        <v>1</v>
      </c>
      <c r="W40" s="35">
        <f t="shared" si="1"/>
        <v>1</v>
      </c>
    </row>
    <row r="41" spans="1:23" ht="28.8" x14ac:dyDescent="0.3">
      <c r="A41" s="1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2">
        <v>2</v>
      </c>
      <c r="L41" s="2">
        <v>1</v>
      </c>
      <c r="M41" s="2">
        <v>9</v>
      </c>
      <c r="N41" s="3"/>
      <c r="O41" s="3"/>
      <c r="P41" s="3"/>
      <c r="Q41" s="3"/>
      <c r="R41" s="2">
        <v>10</v>
      </c>
      <c r="S41" s="5">
        <v>211312</v>
      </c>
      <c r="T41" s="2">
        <v>12</v>
      </c>
      <c r="U41" s="5">
        <v>664152</v>
      </c>
      <c r="V41" s="35">
        <f t="shared" si="0"/>
        <v>0.83333333333333337</v>
      </c>
      <c r="W41" s="35">
        <f t="shared" si="1"/>
        <v>0.31816813018706563</v>
      </c>
    </row>
    <row r="42" spans="1:23" ht="28.8" x14ac:dyDescent="0.3">
      <c r="A42" s="1" t="s">
        <v>49</v>
      </c>
      <c r="B42" s="3"/>
      <c r="C42" s="3"/>
      <c r="D42" s="3"/>
      <c r="E42" s="3"/>
      <c r="F42" s="2">
        <v>15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>
        <v>15</v>
      </c>
      <c r="S42" s="5">
        <v>1138527.1599999999</v>
      </c>
      <c r="T42" s="2">
        <v>15</v>
      </c>
      <c r="U42" s="5">
        <v>1138527.1599999999</v>
      </c>
      <c r="V42" s="35">
        <f t="shared" si="0"/>
        <v>1</v>
      </c>
      <c r="W42" s="35">
        <f t="shared" si="1"/>
        <v>1</v>
      </c>
    </row>
    <row r="43" spans="1:23" ht="24.6" customHeight="1" x14ac:dyDescent="0.3">
      <c r="A43" s="1" t="s">
        <v>50</v>
      </c>
      <c r="B43" s="3"/>
      <c r="C43" s="3"/>
      <c r="D43" s="3"/>
      <c r="E43" s="3"/>
      <c r="F43" s="3"/>
      <c r="G43" s="2">
        <v>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2">
        <v>1</v>
      </c>
      <c r="S43" s="5">
        <v>40984</v>
      </c>
      <c r="T43" s="2">
        <v>1</v>
      </c>
      <c r="U43" s="5">
        <v>40984</v>
      </c>
      <c r="V43" s="35">
        <f t="shared" si="0"/>
        <v>1</v>
      </c>
      <c r="W43" s="35">
        <f t="shared" si="1"/>
        <v>1</v>
      </c>
    </row>
    <row r="44" spans="1:23" ht="28.8" x14ac:dyDescent="0.3">
      <c r="A44" s="1" t="s">
        <v>51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2">
        <v>2</v>
      </c>
      <c r="M44" s="2">
        <v>1</v>
      </c>
      <c r="N44" s="3"/>
      <c r="O44" s="3"/>
      <c r="P44" s="3"/>
      <c r="Q44" s="3"/>
      <c r="R44" s="2">
        <v>3</v>
      </c>
      <c r="S44" s="5">
        <v>144684.70000000001</v>
      </c>
      <c r="T44" s="2">
        <v>3</v>
      </c>
      <c r="U44" s="5">
        <v>144684.70000000001</v>
      </c>
      <c r="V44" s="35">
        <f t="shared" si="0"/>
        <v>1</v>
      </c>
      <c r="W44" s="35">
        <f t="shared" si="1"/>
        <v>1</v>
      </c>
    </row>
    <row r="45" spans="1:23" x14ac:dyDescent="0.3">
      <c r="A45" s="1" t="s">
        <v>52</v>
      </c>
      <c r="B45" s="3"/>
      <c r="C45" s="3"/>
      <c r="D45" s="3"/>
      <c r="E45" s="2">
        <v>1</v>
      </c>
      <c r="F45" s="3"/>
      <c r="G45" s="3"/>
      <c r="H45" s="3"/>
      <c r="I45" s="2">
        <v>222</v>
      </c>
      <c r="J45" s="3"/>
      <c r="K45" s="3"/>
      <c r="L45" s="3"/>
      <c r="M45" s="2">
        <v>5</v>
      </c>
      <c r="N45" s="3"/>
      <c r="O45" s="3"/>
      <c r="P45" s="3"/>
      <c r="Q45" s="3"/>
      <c r="R45" s="2">
        <v>5</v>
      </c>
      <c r="S45" s="5">
        <v>1387408.42</v>
      </c>
      <c r="T45" s="2">
        <v>228</v>
      </c>
      <c r="U45" s="5">
        <v>249255875.81</v>
      </c>
      <c r="V45" s="35">
        <f t="shared" si="0"/>
        <v>2.1929824561403508E-2</v>
      </c>
      <c r="W45" s="35">
        <f t="shared" si="1"/>
        <v>5.5662014606130215E-3</v>
      </c>
    </row>
    <row r="46" spans="1:23" ht="21.6" customHeight="1" x14ac:dyDescent="0.3">
      <c r="A46" s="1" t="s">
        <v>53</v>
      </c>
      <c r="B46" s="3"/>
      <c r="C46" s="2">
        <v>1</v>
      </c>
      <c r="D46" s="3"/>
      <c r="E46" s="3"/>
      <c r="F46" s="2">
        <v>1</v>
      </c>
      <c r="G46" s="3"/>
      <c r="H46" s="3"/>
      <c r="I46" s="2">
        <v>55</v>
      </c>
      <c r="J46" s="3"/>
      <c r="K46" s="3"/>
      <c r="L46" s="3"/>
      <c r="M46" s="2">
        <v>6</v>
      </c>
      <c r="N46" s="3"/>
      <c r="O46" s="3"/>
      <c r="P46" s="3"/>
      <c r="Q46" s="3"/>
      <c r="R46" s="2">
        <v>7</v>
      </c>
      <c r="S46" s="5">
        <v>385857.79</v>
      </c>
      <c r="T46" s="2">
        <v>63</v>
      </c>
      <c r="U46" s="5">
        <v>132375363.93000001</v>
      </c>
      <c r="V46" s="35">
        <f t="shared" si="0"/>
        <v>0.1111111111111111</v>
      </c>
      <c r="W46" s="35">
        <f t="shared" si="1"/>
        <v>2.9148761411831987E-3</v>
      </c>
    </row>
    <row r="47" spans="1:23" ht="28.8" x14ac:dyDescent="0.3">
      <c r="A47" s="1" t="s">
        <v>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">
        <v>1</v>
      </c>
      <c r="N47" s="3"/>
      <c r="O47" s="3"/>
      <c r="P47" s="3"/>
      <c r="Q47" s="3"/>
      <c r="R47" s="2">
        <v>1</v>
      </c>
      <c r="S47" s="5">
        <v>21212.03</v>
      </c>
      <c r="T47" s="2">
        <v>1</v>
      </c>
      <c r="U47" s="5">
        <v>21212.03</v>
      </c>
      <c r="V47" s="35">
        <f t="shared" si="0"/>
        <v>1</v>
      </c>
      <c r="W47" s="35">
        <f t="shared" si="1"/>
        <v>1</v>
      </c>
    </row>
    <row r="48" spans="1:23" ht="28.8" x14ac:dyDescent="0.3">
      <c r="A48" s="1" t="s">
        <v>55</v>
      </c>
      <c r="B48" s="3"/>
      <c r="C48" s="3"/>
      <c r="D48" s="3"/>
      <c r="E48" s="3"/>
      <c r="F48" s="3"/>
      <c r="G48" s="3"/>
      <c r="H48" s="3"/>
      <c r="I48" s="2">
        <v>113</v>
      </c>
      <c r="J48" s="3"/>
      <c r="K48" s="3"/>
      <c r="L48" s="3"/>
      <c r="M48" s="2">
        <v>127</v>
      </c>
      <c r="N48" s="3"/>
      <c r="O48" s="3"/>
      <c r="P48" s="3"/>
      <c r="Q48" s="3"/>
      <c r="R48" s="2">
        <v>127</v>
      </c>
      <c r="S48" s="5">
        <v>60048343.859999999</v>
      </c>
      <c r="T48" s="2">
        <v>240</v>
      </c>
      <c r="U48" s="5">
        <v>307614012.38999999</v>
      </c>
      <c r="V48" s="35">
        <f t="shared" si="0"/>
        <v>0.52916666666666667</v>
      </c>
      <c r="W48" s="35">
        <f t="shared" si="1"/>
        <v>0.19520678981251788</v>
      </c>
    </row>
    <row r="49" spans="1:23" ht="43.2" x14ac:dyDescent="0.3">
      <c r="A49" s="1" t="s">
        <v>56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">
        <v>1</v>
      </c>
      <c r="N49" s="3"/>
      <c r="O49" s="3"/>
      <c r="P49" s="3"/>
      <c r="Q49" s="3"/>
      <c r="R49" s="2">
        <v>1</v>
      </c>
      <c r="S49" s="5">
        <v>41666</v>
      </c>
      <c r="T49" s="2">
        <v>1</v>
      </c>
      <c r="U49" s="5">
        <v>41666</v>
      </c>
      <c r="V49" s="35">
        <f t="shared" si="0"/>
        <v>1</v>
      </c>
      <c r="W49" s="35">
        <f t="shared" si="1"/>
        <v>1</v>
      </c>
    </row>
    <row r="50" spans="1:23" ht="28.8" x14ac:dyDescent="0.3">
      <c r="A50" s="1" t="s">
        <v>57</v>
      </c>
      <c r="B50" s="3"/>
      <c r="C50" s="3"/>
      <c r="D50" s="3"/>
      <c r="E50" s="2">
        <v>5</v>
      </c>
      <c r="F50" s="2">
        <v>26</v>
      </c>
      <c r="G50" s="3"/>
      <c r="H50" s="3"/>
      <c r="I50" s="2">
        <v>2</v>
      </c>
      <c r="J50" s="3"/>
      <c r="K50" s="3"/>
      <c r="L50" s="2">
        <v>1</v>
      </c>
      <c r="M50" s="2">
        <v>1</v>
      </c>
      <c r="N50" s="3"/>
      <c r="O50" s="3"/>
      <c r="P50" s="3"/>
      <c r="Q50" s="3"/>
      <c r="R50" s="2">
        <v>28</v>
      </c>
      <c r="S50" s="5">
        <v>14358684.109999999</v>
      </c>
      <c r="T50" s="2">
        <v>35</v>
      </c>
      <c r="U50" s="5">
        <v>16294120.060000001</v>
      </c>
      <c r="V50" s="35">
        <f t="shared" si="0"/>
        <v>0.8</v>
      </c>
      <c r="W50" s="35">
        <f t="shared" si="1"/>
        <v>0.88121874990038573</v>
      </c>
    </row>
    <row r="51" spans="1:23" ht="28.8" x14ac:dyDescent="0.3">
      <c r="A51" s="1" t="s">
        <v>58</v>
      </c>
      <c r="B51" s="3"/>
      <c r="C51" s="3"/>
      <c r="D51" s="3"/>
      <c r="E51" s="2">
        <v>2</v>
      </c>
      <c r="F51" s="2">
        <v>17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">
        <v>17</v>
      </c>
      <c r="S51" s="5">
        <v>27618267.239999998</v>
      </c>
      <c r="T51" s="2">
        <v>19</v>
      </c>
      <c r="U51" s="5">
        <v>27668267.239999998</v>
      </c>
      <c r="V51" s="35">
        <f t="shared" si="0"/>
        <v>0.89473684210526316</v>
      </c>
      <c r="W51" s="35">
        <f t="shared" si="1"/>
        <v>0.99819287563018344</v>
      </c>
    </row>
    <row r="52" spans="1:23" ht="21" customHeight="1" x14ac:dyDescent="0.3">
      <c r="A52" s="1" t="s">
        <v>59</v>
      </c>
      <c r="B52" s="3"/>
      <c r="C52" s="3"/>
      <c r="D52" s="3"/>
      <c r="E52" s="2">
        <v>6</v>
      </c>
      <c r="F52" s="2">
        <v>1</v>
      </c>
      <c r="G52" s="3"/>
      <c r="H52" s="3"/>
      <c r="I52" s="3"/>
      <c r="J52" s="3"/>
      <c r="K52" s="3"/>
      <c r="L52" s="3"/>
      <c r="M52" s="2">
        <v>1</v>
      </c>
      <c r="N52" s="3"/>
      <c r="O52" s="3"/>
      <c r="P52" s="3"/>
      <c r="Q52" s="3"/>
      <c r="R52" s="2">
        <v>2</v>
      </c>
      <c r="S52" s="5">
        <v>2275120.66</v>
      </c>
      <c r="T52" s="2">
        <v>8</v>
      </c>
      <c r="U52" s="5">
        <v>59643100.200000003</v>
      </c>
      <c r="V52" s="35">
        <f t="shared" si="0"/>
        <v>0.25</v>
      </c>
      <c r="W52" s="35">
        <f t="shared" si="1"/>
        <v>3.8145580165532711E-2</v>
      </c>
    </row>
    <row r="53" spans="1:23" ht="28.8" x14ac:dyDescent="0.3">
      <c r="A53" s="1" t="s">
        <v>60</v>
      </c>
      <c r="B53" s="3"/>
      <c r="C53" s="2">
        <v>1</v>
      </c>
      <c r="D53" s="2">
        <v>1</v>
      </c>
      <c r="E53" s="2">
        <v>5</v>
      </c>
      <c r="F53" s="2">
        <v>13</v>
      </c>
      <c r="G53" s="3"/>
      <c r="H53" s="2">
        <v>2</v>
      </c>
      <c r="I53" s="2">
        <v>6</v>
      </c>
      <c r="J53" s="3"/>
      <c r="K53" s="2">
        <v>2</v>
      </c>
      <c r="L53" s="3"/>
      <c r="M53" s="2">
        <v>7</v>
      </c>
      <c r="N53" s="3"/>
      <c r="O53" s="3"/>
      <c r="P53" s="3"/>
      <c r="Q53" s="3"/>
      <c r="R53" s="2">
        <v>21</v>
      </c>
      <c r="S53" s="5">
        <v>4568509.01</v>
      </c>
      <c r="T53" s="2">
        <v>37</v>
      </c>
      <c r="U53" s="5">
        <v>13928522.73</v>
      </c>
      <c r="V53" s="35">
        <f t="shared" si="0"/>
        <v>0.56756756756756754</v>
      </c>
      <c r="W53" s="35">
        <f t="shared" si="1"/>
        <v>0.32799666544393108</v>
      </c>
    </row>
    <row r="54" spans="1:23" ht="28.8" x14ac:dyDescent="0.3">
      <c r="A54" s="1" t="s">
        <v>61</v>
      </c>
      <c r="B54" s="3"/>
      <c r="C54" s="3"/>
      <c r="D54" s="3"/>
      <c r="E54" s="2">
        <v>1</v>
      </c>
      <c r="F54" s="3"/>
      <c r="G54" s="3"/>
      <c r="H54" s="3"/>
      <c r="I54" s="2">
        <v>1</v>
      </c>
      <c r="J54" s="3"/>
      <c r="K54" s="3"/>
      <c r="L54" s="3"/>
      <c r="M54" s="2">
        <v>3</v>
      </c>
      <c r="N54" s="3"/>
      <c r="O54" s="3"/>
      <c r="P54" s="3"/>
      <c r="Q54" s="3"/>
      <c r="R54" s="2">
        <v>3</v>
      </c>
      <c r="S54" s="5">
        <v>345498.48</v>
      </c>
      <c r="T54" s="2">
        <v>5</v>
      </c>
      <c r="U54" s="5">
        <v>4698407.97</v>
      </c>
      <c r="V54" s="35">
        <f t="shared" si="0"/>
        <v>0.6</v>
      </c>
      <c r="W54" s="35">
        <f t="shared" si="1"/>
        <v>7.353522346421526E-2</v>
      </c>
    </row>
    <row r="55" spans="1:23" ht="22.2" customHeight="1" x14ac:dyDescent="0.3">
      <c r="A55" s="1" t="s">
        <v>62</v>
      </c>
      <c r="B55" s="3"/>
      <c r="C55" s="3"/>
      <c r="D55" s="2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2">
        <v>2</v>
      </c>
      <c r="S55" s="5">
        <v>399978.23999999999</v>
      </c>
      <c r="T55" s="2">
        <v>2</v>
      </c>
      <c r="U55" s="5">
        <v>399978.23999999999</v>
      </c>
      <c r="V55" s="35">
        <f t="shared" si="0"/>
        <v>1</v>
      </c>
      <c r="W55" s="35">
        <f t="shared" si="1"/>
        <v>1</v>
      </c>
    </row>
    <row r="56" spans="1:23" ht="28.8" x14ac:dyDescent="0.3">
      <c r="A56" s="1" t="s">
        <v>63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2">
        <v>5</v>
      </c>
      <c r="M56" s="2">
        <v>2</v>
      </c>
      <c r="N56" s="3"/>
      <c r="O56" s="3"/>
      <c r="P56" s="3"/>
      <c r="Q56" s="3"/>
      <c r="R56" s="2">
        <v>7</v>
      </c>
      <c r="S56" s="5">
        <v>1520917.36</v>
      </c>
      <c r="T56" s="2">
        <v>7</v>
      </c>
      <c r="U56" s="5">
        <v>1520917.36</v>
      </c>
      <c r="V56" s="35">
        <f t="shared" si="0"/>
        <v>1</v>
      </c>
      <c r="W56" s="35">
        <f t="shared" si="1"/>
        <v>1</v>
      </c>
    </row>
    <row r="57" spans="1:23" ht="20.399999999999999" customHeight="1" x14ac:dyDescent="0.3">
      <c r="A57" s="1" t="s">
        <v>64</v>
      </c>
      <c r="B57" s="3"/>
      <c r="C57" s="2">
        <v>1</v>
      </c>
      <c r="D57" s="3"/>
      <c r="E57" s="2">
        <v>3</v>
      </c>
      <c r="F57" s="2">
        <v>12</v>
      </c>
      <c r="G57" s="3"/>
      <c r="H57" s="3"/>
      <c r="I57" s="3"/>
      <c r="J57" s="3"/>
      <c r="K57" s="3"/>
      <c r="L57" s="3"/>
      <c r="M57" s="2">
        <v>84</v>
      </c>
      <c r="N57" s="3"/>
      <c r="O57" s="3"/>
      <c r="P57" s="3"/>
      <c r="Q57" s="3"/>
      <c r="R57" s="2">
        <v>96</v>
      </c>
      <c r="S57" s="5">
        <v>5984204.5199999996</v>
      </c>
      <c r="T57" s="2">
        <v>100</v>
      </c>
      <c r="U57" s="5">
        <v>23874990.52</v>
      </c>
      <c r="V57" s="35">
        <f t="shared" si="0"/>
        <v>0.96</v>
      </c>
      <c r="W57" s="35">
        <f t="shared" si="1"/>
        <v>0.25064740926230111</v>
      </c>
    </row>
    <row r="58" spans="1:23" ht="28.8" x14ac:dyDescent="0.3">
      <c r="A58" s="1" t="s">
        <v>65</v>
      </c>
      <c r="B58" s="3"/>
      <c r="C58" s="3"/>
      <c r="D58" s="3"/>
      <c r="E58" s="3"/>
      <c r="F58" s="2">
        <v>2</v>
      </c>
      <c r="G58" s="2">
        <v>1</v>
      </c>
      <c r="H58" s="3"/>
      <c r="I58" s="2">
        <v>1</v>
      </c>
      <c r="J58" s="3"/>
      <c r="K58" s="3"/>
      <c r="L58" s="2">
        <v>1</v>
      </c>
      <c r="M58" s="2">
        <v>22</v>
      </c>
      <c r="N58" s="3"/>
      <c r="O58" s="3"/>
      <c r="P58" s="3"/>
      <c r="Q58" s="3"/>
      <c r="R58" s="2">
        <v>26</v>
      </c>
      <c r="S58" s="5">
        <v>1113834.01</v>
      </c>
      <c r="T58" s="2">
        <v>27</v>
      </c>
      <c r="U58" s="5">
        <v>1523834.01</v>
      </c>
      <c r="V58" s="35">
        <f t="shared" si="0"/>
        <v>0.96296296296296291</v>
      </c>
      <c r="W58" s="35">
        <f t="shared" si="1"/>
        <v>0.73094182351265413</v>
      </c>
    </row>
    <row r="59" spans="1:23" ht="18.600000000000001" customHeight="1" x14ac:dyDescent="0.3">
      <c r="A59" s="1" t="s">
        <v>66</v>
      </c>
      <c r="B59" s="3"/>
      <c r="C59" s="3"/>
      <c r="D59" s="2">
        <v>1</v>
      </c>
      <c r="E59" s="2">
        <v>1</v>
      </c>
      <c r="F59" s="2">
        <v>7</v>
      </c>
      <c r="G59" s="2">
        <v>1</v>
      </c>
      <c r="H59" s="3"/>
      <c r="I59" s="2">
        <v>1</v>
      </c>
      <c r="J59" s="3"/>
      <c r="K59" s="2">
        <v>2</v>
      </c>
      <c r="L59" s="2">
        <v>1</v>
      </c>
      <c r="M59" s="2">
        <v>38</v>
      </c>
      <c r="N59" s="2">
        <v>1</v>
      </c>
      <c r="O59" s="3"/>
      <c r="P59" s="3"/>
      <c r="Q59" s="3"/>
      <c r="R59" s="2">
        <v>48</v>
      </c>
      <c r="S59" s="5">
        <v>2903148.05</v>
      </c>
      <c r="T59" s="2">
        <v>53</v>
      </c>
      <c r="U59" s="5">
        <v>3325402.17</v>
      </c>
      <c r="V59" s="35">
        <f t="shared" si="0"/>
        <v>0.90566037735849059</v>
      </c>
      <c r="W59" s="35">
        <f t="shared" si="1"/>
        <v>0.8730216381617385</v>
      </c>
    </row>
    <row r="60" spans="1:23" ht="28.8" x14ac:dyDescent="0.3">
      <c r="A60" s="1" t="s">
        <v>67</v>
      </c>
      <c r="B60" s="3"/>
      <c r="C60" s="3"/>
      <c r="D60" s="3"/>
      <c r="E60" s="3"/>
      <c r="F60" s="2">
        <v>10</v>
      </c>
      <c r="G60" s="3"/>
      <c r="H60" s="3"/>
      <c r="I60" s="3"/>
      <c r="J60" s="3"/>
      <c r="K60" s="3"/>
      <c r="L60" s="2">
        <v>2</v>
      </c>
      <c r="M60" s="3"/>
      <c r="N60" s="3"/>
      <c r="O60" s="3"/>
      <c r="P60" s="3"/>
      <c r="Q60" s="3"/>
      <c r="R60" s="2">
        <v>12</v>
      </c>
      <c r="S60" s="5">
        <v>73039.7</v>
      </c>
      <c r="T60" s="2">
        <v>12</v>
      </c>
      <c r="U60" s="5">
        <v>73039.7</v>
      </c>
      <c r="V60" s="35">
        <f t="shared" si="0"/>
        <v>1</v>
      </c>
      <c r="W60" s="35">
        <f t="shared" si="1"/>
        <v>1</v>
      </c>
    </row>
    <row r="61" spans="1:23" ht="28.8" x14ac:dyDescent="0.3">
      <c r="A61" s="1" t="s">
        <v>68</v>
      </c>
      <c r="B61" s="3"/>
      <c r="C61" s="3"/>
      <c r="D61" s="3"/>
      <c r="E61" s="3"/>
      <c r="F61" s="2">
        <v>7</v>
      </c>
      <c r="G61" s="2">
        <v>10</v>
      </c>
      <c r="H61" s="3"/>
      <c r="I61" s="2">
        <v>2</v>
      </c>
      <c r="J61" s="3"/>
      <c r="K61" s="3"/>
      <c r="L61" s="3"/>
      <c r="M61" s="2">
        <v>1</v>
      </c>
      <c r="N61" s="3"/>
      <c r="O61" s="3"/>
      <c r="P61" s="3"/>
      <c r="Q61" s="3"/>
      <c r="R61" s="2">
        <v>18</v>
      </c>
      <c r="S61" s="5">
        <v>1446294.2</v>
      </c>
      <c r="T61" s="2">
        <v>20</v>
      </c>
      <c r="U61" s="5">
        <v>9686754.1999999993</v>
      </c>
      <c r="V61" s="35">
        <f t="shared" si="0"/>
        <v>0.9</v>
      </c>
      <c r="W61" s="35">
        <f t="shared" si="1"/>
        <v>0.14930637963333476</v>
      </c>
    </row>
    <row r="62" spans="1:23" ht="28.8" x14ac:dyDescent="0.3">
      <c r="A62" s="1" t="s">
        <v>69</v>
      </c>
      <c r="B62" s="3"/>
      <c r="C62" s="3"/>
      <c r="D62" s="3"/>
      <c r="E62" s="3"/>
      <c r="F62" s="3"/>
      <c r="G62" s="3"/>
      <c r="H62" s="3"/>
      <c r="I62" s="3"/>
      <c r="J62" s="3"/>
      <c r="K62" s="2">
        <v>1</v>
      </c>
      <c r="L62" s="3"/>
      <c r="M62" s="2">
        <v>47</v>
      </c>
      <c r="N62" s="3"/>
      <c r="O62" s="3"/>
      <c r="P62" s="3"/>
      <c r="Q62" s="3"/>
      <c r="R62" s="2">
        <v>47</v>
      </c>
      <c r="S62" s="5">
        <v>1611510.23</v>
      </c>
      <c r="T62" s="2">
        <v>48</v>
      </c>
      <c r="U62" s="5">
        <v>1623556.23</v>
      </c>
      <c r="V62" s="35">
        <f t="shared" si="0"/>
        <v>0.97916666666666663</v>
      </c>
      <c r="W62" s="35">
        <f t="shared" si="1"/>
        <v>0.99258048487793982</v>
      </c>
    </row>
    <row r="63" spans="1:23" ht="28.8" x14ac:dyDescent="0.3">
      <c r="A63" s="1" t="s">
        <v>70</v>
      </c>
      <c r="B63" s="3"/>
      <c r="C63" s="3"/>
      <c r="D63" s="3"/>
      <c r="E63" s="3"/>
      <c r="F63" s="3"/>
      <c r="G63" s="3"/>
      <c r="H63" s="3"/>
      <c r="I63" s="2">
        <v>5</v>
      </c>
      <c r="J63" s="3"/>
      <c r="K63" s="3"/>
      <c r="L63" s="2">
        <v>3</v>
      </c>
      <c r="M63" s="2">
        <v>1</v>
      </c>
      <c r="N63" s="3"/>
      <c r="O63" s="3"/>
      <c r="P63" s="3"/>
      <c r="Q63" s="3"/>
      <c r="R63" s="2">
        <v>4</v>
      </c>
      <c r="S63" s="5">
        <v>128439.52</v>
      </c>
      <c r="T63" s="2">
        <v>9</v>
      </c>
      <c r="U63" s="5">
        <v>551999.52</v>
      </c>
      <c r="V63" s="35">
        <f t="shared" si="0"/>
        <v>0.44444444444444442</v>
      </c>
      <c r="W63" s="35">
        <f t="shared" si="1"/>
        <v>0.23268049218593523</v>
      </c>
    </row>
    <row r="64" spans="1:23" ht="28.8" x14ac:dyDescent="0.3">
      <c r="A64" s="1" t="s">
        <v>71</v>
      </c>
      <c r="B64" s="3"/>
      <c r="C64" s="3"/>
      <c r="D64" s="3"/>
      <c r="E64" s="3"/>
      <c r="F64" s="2">
        <v>1</v>
      </c>
      <c r="G64" s="3"/>
      <c r="H64" s="3"/>
      <c r="I64" s="3"/>
      <c r="J64" s="3"/>
      <c r="K64" s="3"/>
      <c r="L64" s="2">
        <v>1</v>
      </c>
      <c r="M64" s="2">
        <v>73</v>
      </c>
      <c r="N64" s="3"/>
      <c r="O64" s="3"/>
      <c r="P64" s="3"/>
      <c r="Q64" s="3"/>
      <c r="R64" s="2">
        <v>75</v>
      </c>
      <c r="S64" s="5">
        <v>1243928.83</v>
      </c>
      <c r="T64" s="2">
        <v>75</v>
      </c>
      <c r="U64" s="5">
        <v>1243928.83</v>
      </c>
      <c r="V64" s="35">
        <f t="shared" si="0"/>
        <v>1</v>
      </c>
      <c r="W64" s="35">
        <f t="shared" si="1"/>
        <v>1</v>
      </c>
    </row>
    <row r="65" spans="1:23" ht="43.2" x14ac:dyDescent="0.3">
      <c r="A65" s="1" t="s">
        <v>72</v>
      </c>
      <c r="B65" s="3"/>
      <c r="C65" s="3"/>
      <c r="D65" s="3"/>
      <c r="E65" s="2">
        <v>3</v>
      </c>
      <c r="F65" s="3"/>
      <c r="G65" s="3"/>
      <c r="H65" s="3"/>
      <c r="I65" s="3"/>
      <c r="J65" s="3"/>
      <c r="K65" s="3"/>
      <c r="L65" s="3"/>
      <c r="M65" s="2">
        <v>74</v>
      </c>
      <c r="N65" s="3"/>
      <c r="O65" s="3"/>
      <c r="P65" s="3"/>
      <c r="Q65" s="3"/>
      <c r="R65" s="2">
        <v>74</v>
      </c>
      <c r="S65" s="5">
        <v>6160812.1100000003</v>
      </c>
      <c r="T65" s="2">
        <v>77</v>
      </c>
      <c r="U65" s="5">
        <v>6192853.1500000004</v>
      </c>
      <c r="V65" s="35">
        <f t="shared" si="0"/>
        <v>0.96103896103896103</v>
      </c>
      <c r="W65" s="35">
        <f t="shared" si="1"/>
        <v>0.99482612630657974</v>
      </c>
    </row>
    <row r="66" spans="1:23" ht="28.8" x14ac:dyDescent="0.3">
      <c r="A66" s="1" t="s">
        <v>73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2">
        <v>1</v>
      </c>
      <c r="N66" s="3"/>
      <c r="O66" s="3"/>
      <c r="P66" s="3"/>
      <c r="Q66" s="3"/>
      <c r="R66" s="2">
        <v>1</v>
      </c>
      <c r="S66" s="5">
        <v>30000</v>
      </c>
      <c r="T66" s="2">
        <v>1</v>
      </c>
      <c r="U66" s="5">
        <v>30000</v>
      </c>
      <c r="V66" s="35">
        <f t="shared" si="0"/>
        <v>1</v>
      </c>
      <c r="W66" s="35">
        <f t="shared" si="1"/>
        <v>1</v>
      </c>
    </row>
    <row r="67" spans="1:23" ht="28.8" x14ac:dyDescent="0.3">
      <c r="A67" s="1" t="s">
        <v>74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2">
        <v>15</v>
      </c>
      <c r="M67" s="2">
        <v>1</v>
      </c>
      <c r="N67" s="3"/>
      <c r="O67" s="3"/>
      <c r="P67" s="3"/>
      <c r="Q67" s="3"/>
      <c r="R67" s="2">
        <v>16</v>
      </c>
      <c r="S67" s="5">
        <v>382271</v>
      </c>
      <c r="T67" s="2">
        <v>16</v>
      </c>
      <c r="U67" s="5">
        <v>382271</v>
      </c>
      <c r="V67" s="35">
        <f t="shared" ref="V67:V108" si="2">R67/T67</f>
        <v>1</v>
      </c>
      <c r="W67" s="35">
        <f t="shared" ref="W67:W108" si="3">S67/U67</f>
        <v>1</v>
      </c>
    </row>
    <row r="68" spans="1:23" ht="28.8" x14ac:dyDescent="0.3">
      <c r="A68" s="1" t="s">
        <v>75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2">
        <v>20</v>
      </c>
      <c r="N68" s="3"/>
      <c r="O68" s="3"/>
      <c r="P68" s="3"/>
      <c r="Q68" s="3"/>
      <c r="R68" s="2">
        <v>20</v>
      </c>
      <c r="S68" s="5">
        <v>221135.4</v>
      </c>
      <c r="T68" s="2">
        <v>20</v>
      </c>
      <c r="U68" s="5">
        <v>221135.4</v>
      </c>
      <c r="V68" s="35">
        <f t="shared" si="2"/>
        <v>1</v>
      </c>
      <c r="W68" s="35">
        <f t="shared" si="3"/>
        <v>1</v>
      </c>
    </row>
    <row r="69" spans="1:23" ht="22.2" customHeight="1" x14ac:dyDescent="0.3">
      <c r="A69" s="1" t="s">
        <v>76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2">
        <v>6</v>
      </c>
      <c r="N69" s="3"/>
      <c r="O69" s="3"/>
      <c r="P69" s="3"/>
      <c r="Q69" s="3"/>
      <c r="R69" s="2">
        <v>6</v>
      </c>
      <c r="S69" s="5">
        <v>210982</v>
      </c>
      <c r="T69" s="2">
        <v>6</v>
      </c>
      <c r="U69" s="5">
        <v>210982</v>
      </c>
      <c r="V69" s="35">
        <f t="shared" si="2"/>
        <v>1</v>
      </c>
      <c r="W69" s="35">
        <f t="shared" si="3"/>
        <v>1</v>
      </c>
    </row>
    <row r="70" spans="1:23" ht="28.8" x14ac:dyDescent="0.3">
      <c r="A70" s="1" t="s">
        <v>77</v>
      </c>
      <c r="B70" s="3"/>
      <c r="C70" s="3"/>
      <c r="D70" s="2">
        <v>3</v>
      </c>
      <c r="E70" s="2">
        <v>10</v>
      </c>
      <c r="F70" s="2">
        <v>14</v>
      </c>
      <c r="G70" s="3"/>
      <c r="H70" s="2">
        <v>1</v>
      </c>
      <c r="I70" s="2">
        <v>23</v>
      </c>
      <c r="J70" s="2">
        <v>1</v>
      </c>
      <c r="K70" s="3"/>
      <c r="L70" s="2">
        <v>87</v>
      </c>
      <c r="M70" s="3"/>
      <c r="N70" s="3"/>
      <c r="O70" s="3"/>
      <c r="P70" s="3"/>
      <c r="Q70" s="3"/>
      <c r="R70" s="2">
        <v>105</v>
      </c>
      <c r="S70" s="5">
        <v>9338882.5700000003</v>
      </c>
      <c r="T70" s="2">
        <v>139</v>
      </c>
      <c r="U70" s="5">
        <v>18225763.27</v>
      </c>
      <c r="V70" s="35">
        <f t="shared" si="2"/>
        <v>0.75539568345323738</v>
      </c>
      <c r="W70" s="35">
        <f t="shared" si="3"/>
        <v>0.51240008067985843</v>
      </c>
    </row>
    <row r="71" spans="1:23" ht="43.2" x14ac:dyDescent="0.3">
      <c r="A71" s="1" t="s">
        <v>78</v>
      </c>
      <c r="B71" s="2">
        <v>1</v>
      </c>
      <c r="C71" s="3"/>
      <c r="D71" s="2">
        <v>2</v>
      </c>
      <c r="E71" s="2">
        <v>2</v>
      </c>
      <c r="F71" s="2">
        <v>115</v>
      </c>
      <c r="G71" s="2">
        <v>1</v>
      </c>
      <c r="H71" s="3"/>
      <c r="I71" s="3"/>
      <c r="J71" s="2">
        <v>16</v>
      </c>
      <c r="K71" s="3"/>
      <c r="L71" s="2">
        <v>6</v>
      </c>
      <c r="M71" s="2">
        <v>5</v>
      </c>
      <c r="N71" s="3"/>
      <c r="O71" s="2">
        <v>77</v>
      </c>
      <c r="P71" s="3"/>
      <c r="Q71" s="3"/>
      <c r="R71" s="2">
        <v>145</v>
      </c>
      <c r="S71" s="5">
        <v>4112690.7</v>
      </c>
      <c r="T71" s="2">
        <v>225</v>
      </c>
      <c r="U71" s="5">
        <v>6388019.5</v>
      </c>
      <c r="V71" s="35">
        <f t="shared" si="2"/>
        <v>0.64444444444444449</v>
      </c>
      <c r="W71" s="35">
        <f t="shared" si="3"/>
        <v>0.64381310983787698</v>
      </c>
    </row>
    <row r="72" spans="1:23" x14ac:dyDescent="0.3">
      <c r="A72" s="1" t="s">
        <v>79</v>
      </c>
      <c r="B72" s="3"/>
      <c r="C72" s="3"/>
      <c r="D72" s="3"/>
      <c r="E72" s="3"/>
      <c r="F72" s="2">
        <v>1</v>
      </c>
      <c r="G72" s="3"/>
      <c r="H72" s="3"/>
      <c r="I72" s="3"/>
      <c r="J72" s="3"/>
      <c r="K72" s="3"/>
      <c r="L72" s="2">
        <v>1</v>
      </c>
      <c r="M72" s="2">
        <v>15</v>
      </c>
      <c r="N72" s="3"/>
      <c r="O72" s="3"/>
      <c r="P72" s="3"/>
      <c r="Q72" s="3"/>
      <c r="R72" s="2">
        <v>17</v>
      </c>
      <c r="S72" s="5">
        <v>696224.58</v>
      </c>
      <c r="T72" s="2">
        <v>17</v>
      </c>
      <c r="U72" s="5">
        <v>696224.58</v>
      </c>
      <c r="V72" s="35">
        <f t="shared" si="2"/>
        <v>1</v>
      </c>
      <c r="W72" s="35">
        <f t="shared" si="3"/>
        <v>1</v>
      </c>
    </row>
    <row r="73" spans="1:23" x14ac:dyDescent="0.3">
      <c r="A73" s="1" t="s">
        <v>80</v>
      </c>
      <c r="B73" s="2">
        <v>1</v>
      </c>
      <c r="C73" s="3"/>
      <c r="D73" s="3"/>
      <c r="E73" s="2">
        <v>3</v>
      </c>
      <c r="F73" s="2">
        <v>43</v>
      </c>
      <c r="G73" s="3"/>
      <c r="H73" s="2">
        <v>1</v>
      </c>
      <c r="I73" s="2">
        <v>149</v>
      </c>
      <c r="J73" s="3"/>
      <c r="K73" s="3"/>
      <c r="L73" s="3"/>
      <c r="M73" s="2">
        <v>7</v>
      </c>
      <c r="N73" s="2">
        <v>1</v>
      </c>
      <c r="O73" s="3"/>
      <c r="P73" s="3"/>
      <c r="Q73" s="2">
        <v>1</v>
      </c>
      <c r="R73" s="2">
        <v>50</v>
      </c>
      <c r="S73" s="5">
        <v>584898.44999999995</v>
      </c>
      <c r="T73" s="2">
        <v>206</v>
      </c>
      <c r="U73" s="5">
        <v>44739917.210000001</v>
      </c>
      <c r="V73" s="35">
        <f t="shared" si="2"/>
        <v>0.24271844660194175</v>
      </c>
      <c r="W73" s="35">
        <f t="shared" si="3"/>
        <v>1.3073302019192537E-2</v>
      </c>
    </row>
    <row r="74" spans="1:23" ht="20.399999999999999" customHeight="1" x14ac:dyDescent="0.3">
      <c r="A74" s="1" t="s">
        <v>81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2">
        <v>34</v>
      </c>
      <c r="N74" s="3"/>
      <c r="O74" s="3"/>
      <c r="P74" s="3"/>
      <c r="Q74" s="3"/>
      <c r="R74" s="2">
        <v>34</v>
      </c>
      <c r="S74" s="5">
        <v>527970.99</v>
      </c>
      <c r="T74" s="2">
        <v>34</v>
      </c>
      <c r="U74" s="5">
        <v>527970.99</v>
      </c>
      <c r="V74" s="35">
        <f t="shared" si="2"/>
        <v>1</v>
      </c>
      <c r="W74" s="35">
        <f t="shared" si="3"/>
        <v>1</v>
      </c>
    </row>
    <row r="75" spans="1:23" ht="20.399999999999999" customHeight="1" x14ac:dyDescent="0.3">
      <c r="A75" s="1" t="s">
        <v>82</v>
      </c>
      <c r="B75" s="3"/>
      <c r="C75" s="3"/>
      <c r="D75" s="2">
        <v>39</v>
      </c>
      <c r="E75" s="2">
        <v>34</v>
      </c>
      <c r="F75" s="2">
        <v>64</v>
      </c>
      <c r="G75" s="2">
        <v>1</v>
      </c>
      <c r="H75" s="3"/>
      <c r="I75" s="3"/>
      <c r="J75" s="3"/>
      <c r="K75" s="3"/>
      <c r="L75" s="2">
        <v>29</v>
      </c>
      <c r="M75" s="2">
        <v>40</v>
      </c>
      <c r="N75" s="2">
        <v>2</v>
      </c>
      <c r="O75" s="2">
        <v>2</v>
      </c>
      <c r="P75" s="2">
        <v>1</v>
      </c>
      <c r="Q75" s="3"/>
      <c r="R75" s="2">
        <v>173</v>
      </c>
      <c r="S75" s="5">
        <v>13084945.26</v>
      </c>
      <c r="T75" s="2">
        <v>212</v>
      </c>
      <c r="U75" s="5">
        <v>200723778.44999999</v>
      </c>
      <c r="V75" s="35">
        <f t="shared" si="2"/>
        <v>0.81603773584905659</v>
      </c>
      <c r="W75" s="35">
        <f t="shared" si="3"/>
        <v>6.5188815002600403E-2</v>
      </c>
    </row>
    <row r="76" spans="1:23" ht="21" customHeight="1" x14ac:dyDescent="0.3">
      <c r="A76" s="1" t="s">
        <v>83</v>
      </c>
      <c r="B76" s="2">
        <v>1</v>
      </c>
      <c r="C76" s="3"/>
      <c r="D76" s="2">
        <v>8</v>
      </c>
      <c r="E76" s="2">
        <v>4</v>
      </c>
      <c r="F76" s="2">
        <v>81</v>
      </c>
      <c r="G76" s="3"/>
      <c r="H76" s="3"/>
      <c r="I76" s="2">
        <v>3</v>
      </c>
      <c r="J76" s="3"/>
      <c r="K76" s="2">
        <v>1</v>
      </c>
      <c r="L76" s="2">
        <v>14</v>
      </c>
      <c r="M76" s="2">
        <v>313</v>
      </c>
      <c r="N76" s="3"/>
      <c r="O76" s="3"/>
      <c r="P76" s="3"/>
      <c r="Q76" s="2">
        <v>1</v>
      </c>
      <c r="R76" s="2">
        <v>416</v>
      </c>
      <c r="S76" s="5">
        <v>27180457.940000001</v>
      </c>
      <c r="T76" s="2">
        <v>426</v>
      </c>
      <c r="U76" s="5">
        <v>27953183.16</v>
      </c>
      <c r="V76" s="35">
        <f t="shared" si="2"/>
        <v>0.97652582159624413</v>
      </c>
      <c r="W76" s="35">
        <f t="shared" si="3"/>
        <v>0.97235644986916048</v>
      </c>
    </row>
    <row r="77" spans="1:23" x14ac:dyDescent="0.3">
      <c r="A77" s="1" t="s">
        <v>84</v>
      </c>
      <c r="B77" s="2">
        <v>4</v>
      </c>
      <c r="C77" s="3"/>
      <c r="D77" s="3"/>
      <c r="E77" s="3"/>
      <c r="F77" s="2">
        <v>23</v>
      </c>
      <c r="G77" s="3"/>
      <c r="H77" s="3"/>
      <c r="I77" s="3"/>
      <c r="J77" s="3"/>
      <c r="K77" s="3"/>
      <c r="L77" s="2">
        <v>1</v>
      </c>
      <c r="M77" s="3"/>
      <c r="N77" s="2">
        <v>2</v>
      </c>
      <c r="O77" s="3"/>
      <c r="P77" s="3"/>
      <c r="Q77" s="3"/>
      <c r="R77" s="2">
        <v>24</v>
      </c>
      <c r="S77" s="5">
        <v>86554730.879999995</v>
      </c>
      <c r="T77" s="2">
        <v>30</v>
      </c>
      <c r="U77" s="5">
        <v>94221070.879999995</v>
      </c>
      <c r="V77" s="35">
        <f t="shared" si="2"/>
        <v>0.8</v>
      </c>
      <c r="W77" s="35">
        <f t="shared" si="3"/>
        <v>0.91863454821306523</v>
      </c>
    </row>
    <row r="78" spans="1:23" ht="43.2" x14ac:dyDescent="0.3">
      <c r="A78" s="1" t="s">
        <v>85</v>
      </c>
      <c r="B78" s="3"/>
      <c r="C78" s="3"/>
      <c r="D78" s="2">
        <v>2</v>
      </c>
      <c r="E78" s="3"/>
      <c r="F78" s="2">
        <v>254</v>
      </c>
      <c r="G78" s="3"/>
      <c r="H78" s="3"/>
      <c r="I78" s="3"/>
      <c r="J78" s="3"/>
      <c r="K78" s="3"/>
      <c r="L78" s="2">
        <v>9</v>
      </c>
      <c r="M78" s="2">
        <v>2</v>
      </c>
      <c r="N78" s="3"/>
      <c r="O78" s="3"/>
      <c r="P78" s="3"/>
      <c r="Q78" s="3"/>
      <c r="R78" s="2">
        <v>267</v>
      </c>
      <c r="S78" s="5">
        <v>6229419.4800000004</v>
      </c>
      <c r="T78" s="2">
        <v>267</v>
      </c>
      <c r="U78" s="5">
        <v>6229419.4800000004</v>
      </c>
      <c r="V78" s="35">
        <f t="shared" si="2"/>
        <v>1</v>
      </c>
      <c r="W78" s="35">
        <f t="shared" si="3"/>
        <v>1</v>
      </c>
    </row>
    <row r="79" spans="1:23" x14ac:dyDescent="0.3">
      <c r="A79" s="1" t="s">
        <v>86</v>
      </c>
      <c r="B79" s="3"/>
      <c r="C79" s="3"/>
      <c r="D79" s="3"/>
      <c r="E79" s="2">
        <v>3</v>
      </c>
      <c r="F79" s="2">
        <v>4</v>
      </c>
      <c r="G79" s="2">
        <v>83</v>
      </c>
      <c r="H79" s="3"/>
      <c r="I79" s="2">
        <v>11</v>
      </c>
      <c r="J79" s="3"/>
      <c r="K79" s="3"/>
      <c r="L79" s="3"/>
      <c r="M79" s="3"/>
      <c r="N79" s="3"/>
      <c r="O79" s="3"/>
      <c r="P79" s="3"/>
      <c r="Q79" s="3"/>
      <c r="R79" s="2">
        <v>87</v>
      </c>
      <c r="S79" s="5">
        <v>48023823.509999998</v>
      </c>
      <c r="T79" s="2">
        <v>101</v>
      </c>
      <c r="U79" s="5">
        <v>83592540.920000002</v>
      </c>
      <c r="V79" s="35">
        <f t="shared" si="2"/>
        <v>0.86138613861386137</v>
      </c>
      <c r="W79" s="35">
        <f t="shared" si="3"/>
        <v>0.57449890841289186</v>
      </c>
    </row>
    <row r="80" spans="1:23" ht="43.2" x14ac:dyDescent="0.3">
      <c r="A80" s="1" t="s">
        <v>87</v>
      </c>
      <c r="B80" s="3"/>
      <c r="C80" s="3"/>
      <c r="D80" s="3"/>
      <c r="E80" s="2">
        <v>5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"/>
      <c r="T80" s="2">
        <v>5</v>
      </c>
      <c r="U80" s="5">
        <v>300000</v>
      </c>
      <c r="V80" s="35">
        <f t="shared" si="2"/>
        <v>0</v>
      </c>
      <c r="W80" s="35">
        <f t="shared" si="3"/>
        <v>0</v>
      </c>
    </row>
    <row r="81" spans="1:23" x14ac:dyDescent="0.3">
      <c r="A81" s="1" t="s">
        <v>88</v>
      </c>
      <c r="B81" s="2">
        <v>1</v>
      </c>
      <c r="C81" s="3"/>
      <c r="D81" s="3"/>
      <c r="E81" s="3"/>
      <c r="F81" s="2">
        <v>30</v>
      </c>
      <c r="G81" s="3"/>
      <c r="H81" s="3"/>
      <c r="I81" s="2">
        <v>24</v>
      </c>
      <c r="J81" s="3"/>
      <c r="K81" s="3"/>
      <c r="L81" s="2">
        <v>124</v>
      </c>
      <c r="M81" s="2">
        <v>6</v>
      </c>
      <c r="N81" s="3"/>
      <c r="O81" s="3"/>
      <c r="P81" s="3"/>
      <c r="Q81" s="3"/>
      <c r="R81" s="2">
        <v>160</v>
      </c>
      <c r="S81" s="5">
        <v>6287302.5</v>
      </c>
      <c r="T81" s="2">
        <v>185</v>
      </c>
      <c r="U81" s="5">
        <v>11771169.220000001</v>
      </c>
      <c r="V81" s="35">
        <f t="shared" si="2"/>
        <v>0.86486486486486491</v>
      </c>
      <c r="W81" s="35">
        <f t="shared" si="3"/>
        <v>0.53412727168321172</v>
      </c>
    </row>
    <row r="82" spans="1:23" ht="43.2" x14ac:dyDescent="0.3">
      <c r="A82" s="1" t="s">
        <v>89</v>
      </c>
      <c r="B82" s="3"/>
      <c r="C82" s="3"/>
      <c r="D82" s="3"/>
      <c r="E82" s="3"/>
      <c r="F82" s="2">
        <v>28</v>
      </c>
      <c r="G82" s="2">
        <v>3</v>
      </c>
      <c r="H82" s="3"/>
      <c r="I82" s="3"/>
      <c r="J82" s="3"/>
      <c r="K82" s="3"/>
      <c r="L82" s="2">
        <v>6</v>
      </c>
      <c r="M82" s="2">
        <v>6</v>
      </c>
      <c r="N82" s="3"/>
      <c r="O82" s="3"/>
      <c r="P82" s="3"/>
      <c r="Q82" s="3"/>
      <c r="R82" s="2">
        <v>43</v>
      </c>
      <c r="S82" s="5">
        <v>252186.74</v>
      </c>
      <c r="T82" s="2">
        <v>43</v>
      </c>
      <c r="U82" s="5">
        <v>252186.74</v>
      </c>
      <c r="V82" s="35">
        <f t="shared" si="2"/>
        <v>1</v>
      </c>
      <c r="W82" s="35">
        <f t="shared" si="3"/>
        <v>1</v>
      </c>
    </row>
    <row r="83" spans="1:23" ht="21" customHeight="1" x14ac:dyDescent="0.3">
      <c r="A83" s="1" t="s">
        <v>90</v>
      </c>
      <c r="B83" s="3"/>
      <c r="C83" s="3"/>
      <c r="D83" s="3"/>
      <c r="E83" s="3"/>
      <c r="F83" s="2">
        <v>3</v>
      </c>
      <c r="G83" s="3"/>
      <c r="H83" s="3"/>
      <c r="I83" s="2">
        <v>11</v>
      </c>
      <c r="J83" s="3"/>
      <c r="K83" s="3"/>
      <c r="L83" s="3"/>
      <c r="M83" s="2">
        <v>21</v>
      </c>
      <c r="N83" s="3"/>
      <c r="O83" s="3"/>
      <c r="P83" s="3"/>
      <c r="Q83" s="3"/>
      <c r="R83" s="2">
        <v>24</v>
      </c>
      <c r="S83" s="5">
        <v>6047169.3700000001</v>
      </c>
      <c r="T83" s="2">
        <v>35</v>
      </c>
      <c r="U83" s="5">
        <v>7304240.5700000003</v>
      </c>
      <c r="V83" s="35">
        <f t="shared" si="2"/>
        <v>0.68571428571428572</v>
      </c>
      <c r="W83" s="35">
        <f t="shared" si="3"/>
        <v>0.82789843954989006</v>
      </c>
    </row>
    <row r="84" spans="1:23" ht="20.399999999999999" customHeight="1" x14ac:dyDescent="0.3">
      <c r="A84" s="1" t="s">
        <v>91</v>
      </c>
      <c r="B84" s="3"/>
      <c r="C84" s="3"/>
      <c r="D84" s="3"/>
      <c r="E84" s="3"/>
      <c r="F84" s="2">
        <v>3</v>
      </c>
      <c r="G84" s="2">
        <v>1</v>
      </c>
      <c r="H84" s="3"/>
      <c r="I84" s="3"/>
      <c r="J84" s="3"/>
      <c r="K84" s="3"/>
      <c r="L84" s="3"/>
      <c r="M84" s="2">
        <v>6</v>
      </c>
      <c r="N84" s="3"/>
      <c r="O84" s="3"/>
      <c r="P84" s="3"/>
      <c r="Q84" s="3"/>
      <c r="R84" s="2">
        <v>10</v>
      </c>
      <c r="S84" s="5">
        <v>236443.55</v>
      </c>
      <c r="T84" s="2">
        <v>10</v>
      </c>
      <c r="U84" s="5">
        <v>236443.55</v>
      </c>
      <c r="V84" s="35">
        <f t="shared" si="2"/>
        <v>1</v>
      </c>
      <c r="W84" s="35">
        <f t="shared" si="3"/>
        <v>1</v>
      </c>
    </row>
    <row r="85" spans="1:23" ht="28.8" x14ac:dyDescent="0.3">
      <c r="A85" s="1" t="s">
        <v>92</v>
      </c>
      <c r="B85" s="3"/>
      <c r="C85" s="3"/>
      <c r="D85" s="3"/>
      <c r="E85" s="3"/>
      <c r="F85" s="2">
        <v>6</v>
      </c>
      <c r="G85" s="2">
        <v>1</v>
      </c>
      <c r="H85" s="3"/>
      <c r="I85" s="2">
        <v>1</v>
      </c>
      <c r="J85" s="3"/>
      <c r="K85" s="2">
        <v>1</v>
      </c>
      <c r="L85" s="2">
        <v>8</v>
      </c>
      <c r="M85" s="2">
        <v>22</v>
      </c>
      <c r="N85" s="3"/>
      <c r="O85" s="3"/>
      <c r="P85" s="3"/>
      <c r="Q85" s="2">
        <v>1</v>
      </c>
      <c r="R85" s="2">
        <v>37</v>
      </c>
      <c r="S85" s="5">
        <v>1227389.9099999999</v>
      </c>
      <c r="T85" s="2">
        <v>40</v>
      </c>
      <c r="U85" s="5">
        <v>1496712.22</v>
      </c>
      <c r="V85" s="35">
        <f t="shared" si="2"/>
        <v>0.92500000000000004</v>
      </c>
      <c r="W85" s="35">
        <f t="shared" si="3"/>
        <v>0.82005738551396334</v>
      </c>
    </row>
    <row r="86" spans="1:23" ht="18" customHeight="1" x14ac:dyDescent="0.3">
      <c r="A86" s="1" t="s">
        <v>93</v>
      </c>
      <c r="B86" s="3"/>
      <c r="C86" s="3"/>
      <c r="D86" s="2">
        <v>2</v>
      </c>
      <c r="E86" s="3"/>
      <c r="F86" s="3"/>
      <c r="G86" s="3"/>
      <c r="H86" s="3"/>
      <c r="I86" s="2">
        <v>4</v>
      </c>
      <c r="J86" s="2">
        <v>2</v>
      </c>
      <c r="K86" s="3"/>
      <c r="L86" s="2">
        <v>23</v>
      </c>
      <c r="M86" s="2">
        <v>6</v>
      </c>
      <c r="N86" s="3"/>
      <c r="O86" s="3"/>
      <c r="P86" s="3"/>
      <c r="Q86" s="3"/>
      <c r="R86" s="2">
        <v>33</v>
      </c>
      <c r="S86" s="5">
        <v>1659632.88</v>
      </c>
      <c r="T86" s="2">
        <v>37</v>
      </c>
      <c r="U86" s="5">
        <v>1672139.41</v>
      </c>
      <c r="V86" s="35">
        <f t="shared" si="2"/>
        <v>0.89189189189189189</v>
      </c>
      <c r="W86" s="35">
        <f t="shared" si="3"/>
        <v>0.99252064156540631</v>
      </c>
    </row>
    <row r="87" spans="1:23" ht="19.2" customHeight="1" x14ac:dyDescent="0.3">
      <c r="A87" s="1" t="s">
        <v>94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2">
        <v>7</v>
      </c>
      <c r="N87" s="3"/>
      <c r="O87" s="3"/>
      <c r="P87" s="3"/>
      <c r="Q87" s="3"/>
      <c r="R87" s="2">
        <v>7</v>
      </c>
      <c r="S87" s="5">
        <v>395997.49</v>
      </c>
      <c r="T87" s="2">
        <v>7</v>
      </c>
      <c r="U87" s="5">
        <v>395997.49</v>
      </c>
      <c r="V87" s="35">
        <f t="shared" si="2"/>
        <v>1</v>
      </c>
      <c r="W87" s="35">
        <f t="shared" si="3"/>
        <v>1</v>
      </c>
    </row>
    <row r="88" spans="1:23" ht="43.2" x14ac:dyDescent="0.3">
      <c r="A88" s="1" t="s">
        <v>95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2">
        <v>6</v>
      </c>
      <c r="M88" s="2">
        <v>4</v>
      </c>
      <c r="N88" s="3"/>
      <c r="O88" s="3"/>
      <c r="P88" s="3"/>
      <c r="Q88" s="3"/>
      <c r="R88" s="2">
        <v>10</v>
      </c>
      <c r="S88" s="5">
        <v>233554.73</v>
      </c>
      <c r="T88" s="2">
        <v>10</v>
      </c>
      <c r="U88" s="5">
        <v>233554.73</v>
      </c>
      <c r="V88" s="35">
        <f t="shared" si="2"/>
        <v>1</v>
      </c>
      <c r="W88" s="35">
        <f t="shared" si="3"/>
        <v>1</v>
      </c>
    </row>
    <row r="89" spans="1:23" ht="28.8" x14ac:dyDescent="0.3">
      <c r="A89" s="1" t="s">
        <v>96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2">
        <v>1</v>
      </c>
      <c r="M89" s="2">
        <v>2</v>
      </c>
      <c r="N89" s="3"/>
      <c r="O89" s="3"/>
      <c r="P89" s="3"/>
      <c r="Q89" s="3"/>
      <c r="R89" s="2">
        <v>3</v>
      </c>
      <c r="S89" s="5">
        <v>27460</v>
      </c>
      <c r="T89" s="2">
        <v>3</v>
      </c>
      <c r="U89" s="5">
        <v>27460</v>
      </c>
      <c r="V89" s="35">
        <f t="shared" si="2"/>
        <v>1</v>
      </c>
      <c r="W89" s="35">
        <f t="shared" si="3"/>
        <v>1</v>
      </c>
    </row>
    <row r="90" spans="1:23" ht="28.8" x14ac:dyDescent="0.3">
      <c r="A90" s="1" t="s">
        <v>97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2">
        <v>16</v>
      </c>
      <c r="N90" s="3"/>
      <c r="O90" s="3"/>
      <c r="P90" s="3"/>
      <c r="Q90" s="3"/>
      <c r="R90" s="2">
        <v>16</v>
      </c>
      <c r="S90" s="5">
        <v>5618892.9400000004</v>
      </c>
      <c r="T90" s="2">
        <v>16</v>
      </c>
      <c r="U90" s="5">
        <v>5618892.9400000004</v>
      </c>
      <c r="V90" s="35">
        <f t="shared" si="2"/>
        <v>1</v>
      </c>
      <c r="W90" s="35">
        <f t="shared" si="3"/>
        <v>1</v>
      </c>
    </row>
    <row r="91" spans="1:23" ht="28.8" x14ac:dyDescent="0.3">
      <c r="A91" s="1" t="s">
        <v>98</v>
      </c>
      <c r="B91" s="3"/>
      <c r="C91" s="3"/>
      <c r="D91" s="3"/>
      <c r="E91" s="3"/>
      <c r="F91" s="2">
        <v>2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2">
        <v>2</v>
      </c>
      <c r="S91" s="5">
        <v>149287.15</v>
      </c>
      <c r="T91" s="2">
        <v>2</v>
      </c>
      <c r="U91" s="5">
        <v>149287.15</v>
      </c>
      <c r="V91" s="35">
        <f t="shared" si="2"/>
        <v>1</v>
      </c>
      <c r="W91" s="35">
        <f t="shared" si="3"/>
        <v>1</v>
      </c>
    </row>
    <row r="92" spans="1:23" ht="28.8" x14ac:dyDescent="0.3">
      <c r="A92" s="1" t="s">
        <v>99</v>
      </c>
      <c r="B92" s="3"/>
      <c r="C92" s="3"/>
      <c r="D92" s="2">
        <v>1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2">
        <v>1</v>
      </c>
      <c r="S92" s="5">
        <v>269907.33</v>
      </c>
      <c r="T92" s="2">
        <v>1</v>
      </c>
      <c r="U92" s="5">
        <v>269907.33</v>
      </c>
      <c r="V92" s="35">
        <f t="shared" si="2"/>
        <v>1</v>
      </c>
      <c r="W92" s="35">
        <f t="shared" si="3"/>
        <v>1</v>
      </c>
    </row>
    <row r="93" spans="1:23" ht="43.2" x14ac:dyDescent="0.3">
      <c r="A93" s="1" t="s">
        <v>100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2">
        <v>1</v>
      </c>
      <c r="N93" s="3"/>
      <c r="O93" s="3"/>
      <c r="P93" s="3"/>
      <c r="Q93" s="3"/>
      <c r="R93" s="2">
        <v>1</v>
      </c>
      <c r="S93" s="5">
        <v>49180.33</v>
      </c>
      <c r="T93" s="2">
        <v>1</v>
      </c>
      <c r="U93" s="5">
        <v>49180.33</v>
      </c>
      <c r="V93" s="35">
        <f t="shared" si="2"/>
        <v>1</v>
      </c>
      <c r="W93" s="35">
        <f t="shared" si="3"/>
        <v>1</v>
      </c>
    </row>
    <row r="94" spans="1:23" ht="28.8" x14ac:dyDescent="0.3">
      <c r="A94" s="1" t="s">
        <v>101</v>
      </c>
      <c r="B94" s="3"/>
      <c r="C94" s="3"/>
      <c r="D94" s="2">
        <v>1</v>
      </c>
      <c r="E94" s="3"/>
      <c r="F94" s="2">
        <v>7</v>
      </c>
      <c r="G94" s="3"/>
      <c r="H94" s="3"/>
      <c r="I94" s="2">
        <v>2</v>
      </c>
      <c r="J94" s="3"/>
      <c r="K94" s="3"/>
      <c r="L94" s="3"/>
      <c r="M94" s="3"/>
      <c r="N94" s="3"/>
      <c r="O94" s="3"/>
      <c r="P94" s="3"/>
      <c r="Q94" s="3"/>
      <c r="R94" s="2">
        <v>8</v>
      </c>
      <c r="S94" s="5">
        <v>7200371.8300000001</v>
      </c>
      <c r="T94" s="2">
        <v>10</v>
      </c>
      <c r="U94" s="5">
        <v>7474548.3399999999</v>
      </c>
      <c r="V94" s="35">
        <f t="shared" si="2"/>
        <v>0.8</v>
      </c>
      <c r="W94" s="35">
        <f t="shared" si="3"/>
        <v>0.96331865183977128</v>
      </c>
    </row>
    <row r="95" spans="1:23" ht="19.2" customHeight="1" x14ac:dyDescent="0.3">
      <c r="A95" s="1" t="s">
        <v>102</v>
      </c>
      <c r="B95" s="3"/>
      <c r="C95" s="3"/>
      <c r="D95" s="3"/>
      <c r="E95" s="3"/>
      <c r="F95" s="2">
        <v>13</v>
      </c>
      <c r="G95" s="3"/>
      <c r="H95" s="3"/>
      <c r="I95" s="2">
        <v>1</v>
      </c>
      <c r="J95" s="3"/>
      <c r="K95" s="3"/>
      <c r="L95" s="2">
        <v>9</v>
      </c>
      <c r="M95" s="2">
        <v>11</v>
      </c>
      <c r="N95" s="3"/>
      <c r="O95" s="3"/>
      <c r="P95" s="3"/>
      <c r="Q95" s="3"/>
      <c r="R95" s="2">
        <v>33</v>
      </c>
      <c r="S95" s="5">
        <v>485082.15</v>
      </c>
      <c r="T95" s="2">
        <v>34</v>
      </c>
      <c r="U95" s="5">
        <v>3055082.15</v>
      </c>
      <c r="V95" s="35">
        <f t="shared" si="2"/>
        <v>0.97058823529411764</v>
      </c>
      <c r="W95" s="35">
        <f t="shared" si="3"/>
        <v>0.1587787582078603</v>
      </c>
    </row>
    <row r="96" spans="1:23" ht="36" customHeight="1" x14ac:dyDescent="0.3">
      <c r="A96" s="1" t="s">
        <v>103</v>
      </c>
      <c r="B96" s="3"/>
      <c r="C96" s="3"/>
      <c r="D96" s="3"/>
      <c r="E96" s="3"/>
      <c r="F96" s="3"/>
      <c r="G96" s="2">
        <v>1</v>
      </c>
      <c r="H96" s="3"/>
      <c r="I96" s="2">
        <v>4</v>
      </c>
      <c r="J96" s="3"/>
      <c r="K96" s="3"/>
      <c r="L96" s="2">
        <v>1</v>
      </c>
      <c r="M96" s="3"/>
      <c r="N96" s="3"/>
      <c r="O96" s="3"/>
      <c r="P96" s="3"/>
      <c r="Q96" s="3"/>
      <c r="R96" s="2">
        <v>2</v>
      </c>
      <c r="S96" s="5">
        <v>79640</v>
      </c>
      <c r="T96" s="2">
        <v>6</v>
      </c>
      <c r="U96" s="5">
        <v>110453785</v>
      </c>
      <c r="V96" s="35">
        <f t="shared" si="2"/>
        <v>0.33333333333333331</v>
      </c>
      <c r="W96" s="35">
        <f t="shared" si="3"/>
        <v>7.2102554022933666E-4</v>
      </c>
    </row>
    <row r="97" spans="1:23" ht="43.2" x14ac:dyDescent="0.3">
      <c r="A97" s="1" t="s">
        <v>104</v>
      </c>
      <c r="B97" s="3"/>
      <c r="C97" s="3"/>
      <c r="D97" s="3"/>
      <c r="E97" s="3"/>
      <c r="F97" s="3"/>
      <c r="G97" s="3"/>
      <c r="H97" s="3"/>
      <c r="I97" s="2">
        <v>1</v>
      </c>
      <c r="J97" s="3"/>
      <c r="K97" s="3"/>
      <c r="L97" s="3"/>
      <c r="M97" s="2">
        <v>4</v>
      </c>
      <c r="N97" s="3"/>
      <c r="O97" s="3"/>
      <c r="P97" s="3"/>
      <c r="Q97" s="3"/>
      <c r="R97" s="2">
        <v>4</v>
      </c>
      <c r="S97" s="5">
        <v>3359365.09</v>
      </c>
      <c r="T97" s="2">
        <v>5</v>
      </c>
      <c r="U97" s="5">
        <v>3492199.76</v>
      </c>
      <c r="V97" s="35">
        <f t="shared" si="2"/>
        <v>0.8</v>
      </c>
      <c r="W97" s="35">
        <f t="shared" si="3"/>
        <v>0.9619624651712364</v>
      </c>
    </row>
    <row r="98" spans="1:23" ht="28.8" x14ac:dyDescent="0.3">
      <c r="A98" s="1" t="s">
        <v>105</v>
      </c>
      <c r="B98" s="3"/>
      <c r="C98" s="3"/>
      <c r="D98" s="3"/>
      <c r="E98" s="3"/>
      <c r="F98" s="3"/>
      <c r="G98" s="3"/>
      <c r="H98" s="3"/>
      <c r="I98" s="3"/>
      <c r="J98" s="3"/>
      <c r="K98" s="2">
        <v>1</v>
      </c>
      <c r="L98" s="2">
        <v>3</v>
      </c>
      <c r="M98" s="3"/>
      <c r="N98" s="3"/>
      <c r="O98" s="3"/>
      <c r="P98" s="3"/>
      <c r="Q98" s="3"/>
      <c r="R98" s="2">
        <v>3</v>
      </c>
      <c r="S98" s="5">
        <v>154797.4</v>
      </c>
      <c r="T98" s="2">
        <v>4</v>
      </c>
      <c r="U98" s="5">
        <v>354797.4</v>
      </c>
      <c r="V98" s="35">
        <f t="shared" si="2"/>
        <v>0.75</v>
      </c>
      <c r="W98" s="35">
        <f t="shared" si="3"/>
        <v>0.43629801120301326</v>
      </c>
    </row>
    <row r="99" spans="1:23" ht="17.399999999999999" customHeight="1" x14ac:dyDescent="0.3">
      <c r="A99" s="1" t="s">
        <v>106</v>
      </c>
      <c r="B99" s="3"/>
      <c r="C99" s="3"/>
      <c r="D99" s="2">
        <v>8</v>
      </c>
      <c r="E99" s="3"/>
      <c r="F99" s="2">
        <v>3</v>
      </c>
      <c r="G99" s="3"/>
      <c r="H99" s="3"/>
      <c r="I99" s="3"/>
      <c r="J99" s="3"/>
      <c r="K99" s="3"/>
      <c r="L99" s="2">
        <v>15</v>
      </c>
      <c r="M99" s="2">
        <v>8</v>
      </c>
      <c r="N99" s="3"/>
      <c r="O99" s="3"/>
      <c r="P99" s="3"/>
      <c r="Q99" s="3"/>
      <c r="R99" s="2">
        <v>34</v>
      </c>
      <c r="S99" s="5">
        <v>56487</v>
      </c>
      <c r="T99" s="2">
        <v>34</v>
      </c>
      <c r="U99" s="5">
        <v>56487</v>
      </c>
      <c r="V99" s="35">
        <f t="shared" si="2"/>
        <v>1</v>
      </c>
      <c r="W99" s="35">
        <f t="shared" si="3"/>
        <v>1</v>
      </c>
    </row>
    <row r="100" spans="1:23" ht="19.2" customHeight="1" x14ac:dyDescent="0.3">
      <c r="A100" s="1" t="s">
        <v>107</v>
      </c>
      <c r="B100" s="3"/>
      <c r="C100" s="2">
        <v>1</v>
      </c>
      <c r="D100" s="2">
        <v>3</v>
      </c>
      <c r="E100" s="3"/>
      <c r="F100" s="2">
        <v>198</v>
      </c>
      <c r="G100" s="2">
        <v>1</v>
      </c>
      <c r="H100" s="3"/>
      <c r="I100" s="3"/>
      <c r="J100" s="2">
        <v>1</v>
      </c>
      <c r="K100" s="3"/>
      <c r="L100" s="2">
        <v>2</v>
      </c>
      <c r="M100" s="2">
        <v>2</v>
      </c>
      <c r="N100" s="3"/>
      <c r="O100" s="3"/>
      <c r="P100" s="3"/>
      <c r="Q100" s="3"/>
      <c r="R100" s="2">
        <v>207</v>
      </c>
      <c r="S100" s="5">
        <v>341078.46</v>
      </c>
      <c r="T100" s="2">
        <v>208</v>
      </c>
      <c r="U100" s="5">
        <v>341578.46</v>
      </c>
      <c r="V100" s="35">
        <f t="shared" si="2"/>
        <v>0.99519230769230771</v>
      </c>
      <c r="W100" s="35">
        <f t="shared" si="3"/>
        <v>0.99853620746460414</v>
      </c>
    </row>
    <row r="101" spans="1:23" ht="18" customHeight="1" x14ac:dyDescent="0.3">
      <c r="A101" s="1" t="s">
        <v>108</v>
      </c>
      <c r="B101" s="3"/>
      <c r="C101" s="3"/>
      <c r="D101" s="3"/>
      <c r="E101" s="3"/>
      <c r="F101" s="3"/>
      <c r="G101" s="3"/>
      <c r="H101" s="2">
        <v>1</v>
      </c>
      <c r="I101" s="3"/>
      <c r="J101" s="3"/>
      <c r="K101" s="2">
        <v>1</v>
      </c>
      <c r="L101" s="2">
        <v>4</v>
      </c>
      <c r="M101" s="2">
        <v>339</v>
      </c>
      <c r="N101" s="3"/>
      <c r="O101" s="3"/>
      <c r="P101" s="3"/>
      <c r="Q101" s="3"/>
      <c r="R101" s="2">
        <v>343</v>
      </c>
      <c r="S101" s="5">
        <v>700394.84</v>
      </c>
      <c r="T101" s="2">
        <v>345</v>
      </c>
      <c r="U101" s="5">
        <v>734129.38</v>
      </c>
      <c r="V101" s="35">
        <f t="shared" si="2"/>
        <v>0.99420289855072463</v>
      </c>
      <c r="W101" s="35">
        <f t="shared" si="3"/>
        <v>0.95404823602074063</v>
      </c>
    </row>
    <row r="102" spans="1:23" ht="16.2" customHeight="1" x14ac:dyDescent="0.3">
      <c r="A102" s="1" t="s">
        <v>109</v>
      </c>
      <c r="B102" s="3"/>
      <c r="C102" s="3"/>
      <c r="D102" s="3"/>
      <c r="E102" s="3"/>
      <c r="F102" s="2">
        <v>3</v>
      </c>
      <c r="G102" s="3"/>
      <c r="H102" s="3"/>
      <c r="I102" s="3"/>
      <c r="J102" s="3"/>
      <c r="K102" s="3"/>
      <c r="L102" s="2">
        <v>23</v>
      </c>
      <c r="M102" s="2">
        <v>64</v>
      </c>
      <c r="N102" s="2">
        <v>1</v>
      </c>
      <c r="O102" s="3"/>
      <c r="P102" s="3"/>
      <c r="Q102" s="3"/>
      <c r="R102" s="2">
        <v>90</v>
      </c>
      <c r="S102" s="5">
        <v>153652.20000000001</v>
      </c>
      <c r="T102" s="2">
        <v>91</v>
      </c>
      <c r="U102" s="5">
        <v>154352.20000000001</v>
      </c>
      <c r="V102" s="35">
        <f t="shared" si="2"/>
        <v>0.98901098901098905</v>
      </c>
      <c r="W102" s="35">
        <f t="shared" si="3"/>
        <v>0.99546491724769715</v>
      </c>
    </row>
    <row r="103" spans="1:23" ht="16.8" customHeight="1" x14ac:dyDescent="0.3">
      <c r="A103" s="1" t="s">
        <v>110</v>
      </c>
      <c r="B103" s="2">
        <v>2</v>
      </c>
      <c r="C103" s="3"/>
      <c r="D103" s="3"/>
      <c r="E103" s="3"/>
      <c r="F103" s="2">
        <v>255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2">
        <v>255</v>
      </c>
      <c r="S103" s="5">
        <v>358788.42</v>
      </c>
      <c r="T103" s="2">
        <v>257</v>
      </c>
      <c r="U103" s="5">
        <v>364788.42</v>
      </c>
      <c r="V103" s="35">
        <f t="shared" si="2"/>
        <v>0.99221789883268485</v>
      </c>
      <c r="W103" s="35">
        <f t="shared" si="3"/>
        <v>0.98355210946663274</v>
      </c>
    </row>
    <row r="104" spans="1:23" ht="19.2" customHeight="1" x14ac:dyDescent="0.3">
      <c r="A104" s="1" t="s">
        <v>111</v>
      </c>
      <c r="B104" s="3"/>
      <c r="C104" s="3"/>
      <c r="D104" s="3"/>
      <c r="E104" s="2">
        <v>1</v>
      </c>
      <c r="F104" s="2">
        <v>126</v>
      </c>
      <c r="G104" s="3"/>
      <c r="H104" s="3"/>
      <c r="I104" s="3"/>
      <c r="J104" s="3"/>
      <c r="K104" s="3"/>
      <c r="L104" s="2">
        <v>1</v>
      </c>
      <c r="M104" s="3"/>
      <c r="N104" s="3"/>
      <c r="O104" s="3"/>
      <c r="P104" s="3"/>
      <c r="Q104" s="3"/>
      <c r="R104" s="2">
        <v>127</v>
      </c>
      <c r="S104" s="5">
        <v>224568.04</v>
      </c>
      <c r="T104" s="2">
        <v>128</v>
      </c>
      <c r="U104" s="5">
        <v>225068.04</v>
      </c>
      <c r="V104" s="35">
        <f t="shared" si="2"/>
        <v>0.9921875</v>
      </c>
      <c r="W104" s="35">
        <f t="shared" si="3"/>
        <v>0.99777844957462636</v>
      </c>
    </row>
    <row r="105" spans="1:23" ht="43.2" x14ac:dyDescent="0.3">
      <c r="A105" s="1" t="s">
        <v>112</v>
      </c>
      <c r="B105" s="3"/>
      <c r="C105" s="3"/>
      <c r="D105" s="3"/>
      <c r="E105" s="3"/>
      <c r="F105" s="2">
        <v>4</v>
      </c>
      <c r="G105" s="3"/>
      <c r="H105" s="3"/>
      <c r="I105" s="3"/>
      <c r="J105" s="3"/>
      <c r="K105" s="3"/>
      <c r="L105" s="3"/>
      <c r="M105" s="2">
        <v>1</v>
      </c>
      <c r="N105" s="2">
        <v>1</v>
      </c>
      <c r="O105" s="3"/>
      <c r="P105" s="3"/>
      <c r="Q105" s="3"/>
      <c r="R105" s="2">
        <v>5</v>
      </c>
      <c r="S105" s="5">
        <v>197480</v>
      </c>
      <c r="T105" s="2">
        <v>6</v>
      </c>
      <c r="U105" s="5">
        <v>202480</v>
      </c>
      <c r="V105" s="35">
        <f t="shared" si="2"/>
        <v>0.83333333333333337</v>
      </c>
      <c r="W105" s="35">
        <f t="shared" si="3"/>
        <v>0.97530620308178584</v>
      </c>
    </row>
    <row r="106" spans="1:23" ht="28.8" x14ac:dyDescent="0.3">
      <c r="A106" s="1" t="s">
        <v>113</v>
      </c>
      <c r="B106" s="3"/>
      <c r="C106" s="3"/>
      <c r="D106" s="3"/>
      <c r="E106" s="3"/>
      <c r="F106" s="3"/>
      <c r="G106" s="3"/>
      <c r="H106" s="3"/>
      <c r="I106" s="3"/>
      <c r="J106" s="2">
        <v>2</v>
      </c>
      <c r="K106" s="3"/>
      <c r="L106" s="3"/>
      <c r="M106" s="2">
        <v>12</v>
      </c>
      <c r="N106" s="3"/>
      <c r="O106" s="3"/>
      <c r="P106" s="3"/>
      <c r="Q106" s="3"/>
      <c r="R106" s="2">
        <v>14</v>
      </c>
      <c r="S106" s="5">
        <v>510555.23</v>
      </c>
      <c r="T106" s="2">
        <v>14</v>
      </c>
      <c r="U106" s="5">
        <v>510555.23</v>
      </c>
      <c r="V106" s="35">
        <f t="shared" si="2"/>
        <v>1</v>
      </c>
      <c r="W106" s="35">
        <f t="shared" si="3"/>
        <v>1</v>
      </c>
    </row>
    <row r="107" spans="1:23" ht="28.8" x14ac:dyDescent="0.3">
      <c r="A107" s="1" t="s">
        <v>114</v>
      </c>
      <c r="B107" s="3"/>
      <c r="C107" s="3"/>
      <c r="D107" s="2">
        <v>2</v>
      </c>
      <c r="E107" s="3"/>
      <c r="F107" s="2">
        <v>65</v>
      </c>
      <c r="G107" s="2">
        <v>1</v>
      </c>
      <c r="H107" s="3"/>
      <c r="I107" s="3"/>
      <c r="J107" s="3"/>
      <c r="K107" s="3"/>
      <c r="L107" s="3"/>
      <c r="M107" s="2">
        <v>1</v>
      </c>
      <c r="N107" s="2">
        <v>1</v>
      </c>
      <c r="O107" s="3"/>
      <c r="P107" s="3"/>
      <c r="Q107" s="3"/>
      <c r="R107" s="2">
        <v>69</v>
      </c>
      <c r="S107" s="5">
        <v>221840.35</v>
      </c>
      <c r="T107" s="2">
        <v>70</v>
      </c>
      <c r="U107" s="5">
        <v>226340.35</v>
      </c>
      <c r="V107" s="35">
        <f t="shared" si="2"/>
        <v>0.98571428571428577</v>
      </c>
      <c r="W107" s="35">
        <f t="shared" si="3"/>
        <v>0.98011843668174936</v>
      </c>
    </row>
    <row r="108" spans="1:23" ht="22.8" customHeight="1" x14ac:dyDescent="0.3">
      <c r="A108" s="27" t="s">
        <v>115</v>
      </c>
      <c r="B108" s="20">
        <f>SUM(B2:B107)</f>
        <v>20</v>
      </c>
      <c r="C108" s="20">
        <f t="shared" ref="C108:U108" si="4">SUM(C2:C107)</f>
        <v>4</v>
      </c>
      <c r="D108" s="20">
        <f t="shared" si="4"/>
        <v>81</v>
      </c>
      <c r="E108" s="20">
        <f t="shared" si="4"/>
        <v>100</v>
      </c>
      <c r="F108" s="20">
        <f t="shared" si="4"/>
        <v>1886</v>
      </c>
      <c r="G108" s="20">
        <f t="shared" si="4"/>
        <v>122</v>
      </c>
      <c r="H108" s="20">
        <f t="shared" si="4"/>
        <v>6</v>
      </c>
      <c r="I108" s="20">
        <f t="shared" si="4"/>
        <v>741</v>
      </c>
      <c r="J108" s="20">
        <f t="shared" si="4"/>
        <v>30</v>
      </c>
      <c r="K108" s="20">
        <f t="shared" si="4"/>
        <v>15</v>
      </c>
      <c r="L108" s="20">
        <f t="shared" si="4"/>
        <v>443</v>
      </c>
      <c r="M108" s="20">
        <f t="shared" si="4"/>
        <v>2378</v>
      </c>
      <c r="N108" s="20">
        <f t="shared" si="4"/>
        <v>18</v>
      </c>
      <c r="O108" s="20">
        <f t="shared" si="4"/>
        <v>80</v>
      </c>
      <c r="P108" s="20">
        <f t="shared" si="4"/>
        <v>1</v>
      </c>
      <c r="Q108" s="20">
        <f t="shared" si="4"/>
        <v>3</v>
      </c>
      <c r="R108" s="20">
        <f t="shared" si="4"/>
        <v>4940</v>
      </c>
      <c r="S108" s="28">
        <f t="shared" si="4"/>
        <v>409278228.20999992</v>
      </c>
      <c r="T108" s="20">
        <f t="shared" si="4"/>
        <v>5928</v>
      </c>
      <c r="U108" s="28">
        <f t="shared" si="4"/>
        <v>2864990732.2099991</v>
      </c>
      <c r="V108" s="22">
        <f t="shared" si="2"/>
        <v>0.83333333333333337</v>
      </c>
      <c r="W108" s="22">
        <f t="shared" si="3"/>
        <v>0.14285499202794646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&amp;C&amp;"-,Grassetto"&amp;12COMUNE DI MILANO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16" workbookViewId="0">
      <selection activeCell="P21" sqref="P21"/>
    </sheetView>
  </sheetViews>
  <sheetFormatPr defaultRowHeight="14.4" x14ac:dyDescent="0.3"/>
  <cols>
    <col min="1" max="1" width="25.44140625" customWidth="1"/>
    <col min="14" max="14" width="19.5546875" customWidth="1"/>
    <col min="16" max="16" width="23.5546875" customWidth="1"/>
    <col min="17" max="17" width="14.6640625" customWidth="1"/>
    <col min="18" max="18" width="18.44140625" customWidth="1"/>
  </cols>
  <sheetData>
    <row r="1" spans="1:18" s="4" customFormat="1" ht="166.8" x14ac:dyDescent="0.3">
      <c r="A1" s="29" t="s">
        <v>122</v>
      </c>
      <c r="B1" s="29" t="s">
        <v>125</v>
      </c>
      <c r="C1" s="29" t="s">
        <v>0</v>
      </c>
      <c r="D1" s="29" t="s">
        <v>1</v>
      </c>
      <c r="E1" s="29" t="s">
        <v>2</v>
      </c>
      <c r="F1" s="29" t="s">
        <v>3</v>
      </c>
      <c r="G1" s="29" t="s">
        <v>4</v>
      </c>
      <c r="H1" s="29" t="s">
        <v>5</v>
      </c>
      <c r="I1" s="29" t="s">
        <v>127</v>
      </c>
      <c r="J1" s="29" t="s">
        <v>6</v>
      </c>
      <c r="K1" s="29" t="s">
        <v>7</v>
      </c>
      <c r="L1" s="29" t="s">
        <v>8</v>
      </c>
      <c r="M1" s="24" t="s">
        <v>116</v>
      </c>
      <c r="N1" s="24" t="s">
        <v>117</v>
      </c>
      <c r="O1" s="24" t="s">
        <v>118</v>
      </c>
      <c r="P1" s="24" t="s">
        <v>119</v>
      </c>
      <c r="Q1" s="36" t="s">
        <v>120</v>
      </c>
      <c r="R1" s="36" t="s">
        <v>121</v>
      </c>
    </row>
    <row r="2" spans="1:18" ht="43.2" x14ac:dyDescent="0.3">
      <c r="A2" s="6" t="s">
        <v>9</v>
      </c>
      <c r="B2" s="7"/>
      <c r="C2" s="7"/>
      <c r="D2" s="8">
        <v>4</v>
      </c>
      <c r="E2" s="7"/>
      <c r="F2" s="7"/>
      <c r="G2" s="7"/>
      <c r="H2" s="7"/>
      <c r="I2" s="7"/>
      <c r="J2" s="8">
        <v>1</v>
      </c>
      <c r="K2" s="7"/>
      <c r="L2" s="7"/>
      <c r="M2" s="8">
        <v>5</v>
      </c>
      <c r="N2" s="9">
        <v>13791.6</v>
      </c>
      <c r="O2" s="8">
        <v>5</v>
      </c>
      <c r="P2" s="9">
        <v>13791.6</v>
      </c>
      <c r="Q2" s="35">
        <f>M2/O2</f>
        <v>1</v>
      </c>
      <c r="R2" s="35">
        <f>N2/P2</f>
        <v>1</v>
      </c>
    </row>
    <row r="3" spans="1:18" ht="43.2" x14ac:dyDescent="0.3">
      <c r="A3" s="6" t="s">
        <v>23</v>
      </c>
      <c r="B3" s="7"/>
      <c r="C3" s="7"/>
      <c r="D3" s="8">
        <v>3</v>
      </c>
      <c r="E3" s="7"/>
      <c r="F3" s="7"/>
      <c r="G3" s="7"/>
      <c r="H3" s="7"/>
      <c r="I3" s="8">
        <v>2</v>
      </c>
      <c r="J3" s="7"/>
      <c r="K3" s="7"/>
      <c r="L3" s="7"/>
      <c r="M3" s="8">
        <v>5</v>
      </c>
      <c r="N3" s="9">
        <v>43353.5</v>
      </c>
      <c r="O3" s="8">
        <v>5</v>
      </c>
      <c r="P3" s="9">
        <v>43353.5</v>
      </c>
      <c r="Q3" s="35">
        <f t="shared" ref="Q3:Q23" si="0">M3/O3</f>
        <v>1</v>
      </c>
      <c r="R3" s="35">
        <f t="shared" ref="R3:R23" si="1">N3/P3</f>
        <v>1</v>
      </c>
    </row>
    <row r="4" spans="1:18" ht="28.8" x14ac:dyDescent="0.3">
      <c r="A4" s="6" t="s">
        <v>29</v>
      </c>
      <c r="B4" s="7"/>
      <c r="C4" s="7"/>
      <c r="D4" s="8">
        <v>1</v>
      </c>
      <c r="E4" s="7"/>
      <c r="F4" s="7"/>
      <c r="G4" s="7"/>
      <c r="H4" s="7"/>
      <c r="I4" s="7"/>
      <c r="J4" s="7"/>
      <c r="K4" s="8">
        <v>1</v>
      </c>
      <c r="L4" s="7"/>
      <c r="M4" s="8">
        <v>1</v>
      </c>
      <c r="N4" s="9">
        <v>302.5</v>
      </c>
      <c r="O4" s="8">
        <v>2</v>
      </c>
      <c r="P4" s="9">
        <v>2802.5</v>
      </c>
      <c r="Q4" s="35">
        <f t="shared" si="0"/>
        <v>0.5</v>
      </c>
      <c r="R4" s="35">
        <f t="shared" si="1"/>
        <v>0.10793933987511151</v>
      </c>
    </row>
    <row r="5" spans="1:18" ht="19.2" customHeight="1" x14ac:dyDescent="0.3">
      <c r="A5" s="6" t="s">
        <v>40</v>
      </c>
      <c r="B5" s="7"/>
      <c r="C5" s="7"/>
      <c r="D5" s="7"/>
      <c r="E5" s="7"/>
      <c r="F5" s="7"/>
      <c r="G5" s="7"/>
      <c r="H5" s="7"/>
      <c r="I5" s="7"/>
      <c r="J5" s="8">
        <v>1</v>
      </c>
      <c r="K5" s="7"/>
      <c r="L5" s="7"/>
      <c r="M5" s="8">
        <v>1</v>
      </c>
      <c r="N5" s="9">
        <v>275.48</v>
      </c>
      <c r="O5" s="8">
        <v>1</v>
      </c>
      <c r="P5" s="9">
        <v>275.48</v>
      </c>
      <c r="Q5" s="35">
        <f t="shared" si="0"/>
        <v>1</v>
      </c>
      <c r="R5" s="35">
        <f t="shared" si="1"/>
        <v>1</v>
      </c>
    </row>
    <row r="6" spans="1:18" ht="20.399999999999999" customHeight="1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8">
        <v>2</v>
      </c>
      <c r="K6" s="7"/>
      <c r="L6" s="7"/>
      <c r="M6" s="8">
        <v>2</v>
      </c>
      <c r="N6" s="9">
        <v>12410</v>
      </c>
      <c r="O6" s="8">
        <v>2</v>
      </c>
      <c r="P6" s="9">
        <v>12410</v>
      </c>
      <c r="Q6" s="35">
        <f t="shared" si="0"/>
        <v>1</v>
      </c>
      <c r="R6" s="35">
        <f t="shared" si="1"/>
        <v>1</v>
      </c>
    </row>
    <row r="7" spans="1:18" ht="22.8" customHeight="1" x14ac:dyDescent="0.3">
      <c r="A7" s="6" t="s">
        <v>53</v>
      </c>
      <c r="B7" s="7"/>
      <c r="C7" s="7"/>
      <c r="D7" s="7"/>
      <c r="E7" s="7"/>
      <c r="F7" s="7"/>
      <c r="G7" s="8">
        <v>52</v>
      </c>
      <c r="H7" s="7"/>
      <c r="I7" s="7"/>
      <c r="J7" s="7"/>
      <c r="K7" s="7"/>
      <c r="L7" s="7"/>
      <c r="M7" s="7"/>
      <c r="N7" s="9"/>
      <c r="O7" s="8">
        <v>52</v>
      </c>
      <c r="P7" s="9">
        <v>131224920.52</v>
      </c>
      <c r="Q7" s="35">
        <f t="shared" si="0"/>
        <v>0</v>
      </c>
      <c r="R7" s="35">
        <f t="shared" si="1"/>
        <v>0</v>
      </c>
    </row>
    <row r="8" spans="1:18" ht="28.8" x14ac:dyDescent="0.3">
      <c r="A8" s="6" t="s">
        <v>55</v>
      </c>
      <c r="B8" s="7"/>
      <c r="C8" s="7"/>
      <c r="D8" s="7"/>
      <c r="E8" s="7"/>
      <c r="F8" s="7"/>
      <c r="G8" s="8">
        <v>108</v>
      </c>
      <c r="H8" s="7"/>
      <c r="I8" s="7"/>
      <c r="J8" s="8">
        <v>55</v>
      </c>
      <c r="K8" s="7"/>
      <c r="L8" s="7"/>
      <c r="M8" s="8">
        <v>55</v>
      </c>
      <c r="N8" s="9">
        <v>57011291.990000002</v>
      </c>
      <c r="O8" s="8">
        <v>163</v>
      </c>
      <c r="P8" s="9">
        <v>303944852.88999999</v>
      </c>
      <c r="Q8" s="35">
        <f t="shared" si="0"/>
        <v>0.33742331288343558</v>
      </c>
      <c r="R8" s="35">
        <f t="shared" si="1"/>
        <v>0.18757117104606089</v>
      </c>
    </row>
    <row r="9" spans="1:18" ht="28.8" x14ac:dyDescent="0.3">
      <c r="A9" s="6" t="s">
        <v>57</v>
      </c>
      <c r="B9" s="7"/>
      <c r="C9" s="7"/>
      <c r="D9" s="7"/>
      <c r="E9" s="7"/>
      <c r="F9" s="7"/>
      <c r="G9" s="7"/>
      <c r="H9" s="7"/>
      <c r="I9" s="7"/>
      <c r="J9" s="8">
        <v>1</v>
      </c>
      <c r="K9" s="7"/>
      <c r="L9" s="7"/>
      <c r="M9" s="8">
        <v>1</v>
      </c>
      <c r="N9" s="9">
        <v>58474.9</v>
      </c>
      <c r="O9" s="8">
        <v>1</v>
      </c>
      <c r="P9" s="9">
        <v>58474.9</v>
      </c>
      <c r="Q9" s="35">
        <f t="shared" si="0"/>
        <v>1</v>
      </c>
      <c r="R9" s="35">
        <f t="shared" si="1"/>
        <v>1</v>
      </c>
    </row>
    <row r="10" spans="1:18" ht="21" customHeight="1" x14ac:dyDescent="0.3">
      <c r="A10" s="6" t="s">
        <v>59</v>
      </c>
      <c r="B10" s="7"/>
      <c r="C10" s="7"/>
      <c r="D10" s="8">
        <v>1</v>
      </c>
      <c r="E10" s="7"/>
      <c r="F10" s="7"/>
      <c r="G10" s="7"/>
      <c r="H10" s="7"/>
      <c r="I10" s="7"/>
      <c r="J10" s="7"/>
      <c r="K10" s="7"/>
      <c r="L10" s="7"/>
      <c r="M10" s="8">
        <v>1</v>
      </c>
      <c r="N10" s="9">
        <v>1024680</v>
      </c>
      <c r="O10" s="8">
        <v>1</v>
      </c>
      <c r="P10" s="9">
        <v>1024680</v>
      </c>
      <c r="Q10" s="35">
        <f t="shared" si="0"/>
        <v>1</v>
      </c>
      <c r="R10" s="35">
        <f t="shared" si="1"/>
        <v>1</v>
      </c>
    </row>
    <row r="11" spans="1:18" ht="34.799999999999997" customHeight="1" x14ac:dyDescent="0.3">
      <c r="A11" s="6" t="s">
        <v>61</v>
      </c>
      <c r="B11" s="7"/>
      <c r="C11" s="8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9"/>
      <c r="O11" s="8">
        <v>1</v>
      </c>
      <c r="P11" s="9">
        <v>4285909.49</v>
      </c>
      <c r="Q11" s="35">
        <f t="shared" si="0"/>
        <v>0</v>
      </c>
      <c r="R11" s="35">
        <f t="shared" si="1"/>
        <v>0</v>
      </c>
    </row>
    <row r="12" spans="1:18" ht="24" customHeight="1" x14ac:dyDescent="0.3">
      <c r="A12" s="6" t="s">
        <v>64</v>
      </c>
      <c r="B12" s="7"/>
      <c r="C12" s="7"/>
      <c r="D12" s="7"/>
      <c r="E12" s="7"/>
      <c r="F12" s="7"/>
      <c r="G12" s="7"/>
      <c r="H12" s="7"/>
      <c r="I12" s="7"/>
      <c r="J12" s="8">
        <v>3</v>
      </c>
      <c r="K12" s="7"/>
      <c r="L12" s="7"/>
      <c r="M12" s="8">
        <v>3</v>
      </c>
      <c r="N12" s="9">
        <v>1039.1600000000001</v>
      </c>
      <c r="O12" s="8">
        <v>3</v>
      </c>
      <c r="P12" s="9">
        <v>1039.1600000000001</v>
      </c>
      <c r="Q12" s="35">
        <f t="shared" si="0"/>
        <v>1</v>
      </c>
      <c r="R12" s="35">
        <f t="shared" si="1"/>
        <v>1</v>
      </c>
    </row>
    <row r="13" spans="1:18" ht="18.600000000000001" customHeight="1" x14ac:dyDescent="0.3">
      <c r="A13" s="6" t="s">
        <v>66</v>
      </c>
      <c r="B13" s="7"/>
      <c r="C13" s="7"/>
      <c r="D13" s="8">
        <v>2</v>
      </c>
      <c r="E13" s="8">
        <v>1</v>
      </c>
      <c r="F13" s="7"/>
      <c r="G13" s="7"/>
      <c r="H13" s="8">
        <v>1</v>
      </c>
      <c r="I13" s="7"/>
      <c r="J13" s="7"/>
      <c r="K13" s="7"/>
      <c r="L13" s="7"/>
      <c r="M13" s="8">
        <v>3</v>
      </c>
      <c r="N13" s="9">
        <v>113352.25</v>
      </c>
      <c r="O13" s="8">
        <v>4</v>
      </c>
      <c r="P13" s="9">
        <v>173052.25</v>
      </c>
      <c r="Q13" s="35">
        <f t="shared" si="0"/>
        <v>0.75</v>
      </c>
      <c r="R13" s="35">
        <f t="shared" si="1"/>
        <v>0.65501748749293931</v>
      </c>
    </row>
    <row r="14" spans="1:18" ht="28.8" customHeight="1" x14ac:dyDescent="0.3">
      <c r="A14" s="6" t="s">
        <v>75</v>
      </c>
      <c r="B14" s="7"/>
      <c r="C14" s="7"/>
      <c r="D14" s="7"/>
      <c r="E14" s="7"/>
      <c r="F14" s="7"/>
      <c r="G14" s="7"/>
      <c r="H14" s="7"/>
      <c r="I14" s="7"/>
      <c r="J14" s="8">
        <v>1</v>
      </c>
      <c r="K14" s="7"/>
      <c r="L14" s="7"/>
      <c r="M14" s="8">
        <v>1</v>
      </c>
      <c r="N14" s="9">
        <v>100000</v>
      </c>
      <c r="O14" s="8">
        <v>1</v>
      </c>
      <c r="P14" s="9">
        <v>100000</v>
      </c>
      <c r="Q14" s="35">
        <f t="shared" si="0"/>
        <v>1</v>
      </c>
      <c r="R14" s="35">
        <f t="shared" si="1"/>
        <v>1</v>
      </c>
    </row>
    <row r="15" spans="1:18" ht="28.8" x14ac:dyDescent="0.3">
      <c r="A15" s="6" t="s">
        <v>80</v>
      </c>
      <c r="B15" s="7"/>
      <c r="C15" s="8">
        <v>2</v>
      </c>
      <c r="D15" s="8">
        <v>14</v>
      </c>
      <c r="E15" s="7"/>
      <c r="F15" s="8">
        <v>1</v>
      </c>
      <c r="G15" s="7"/>
      <c r="H15" s="7"/>
      <c r="I15" s="7"/>
      <c r="J15" s="7"/>
      <c r="K15" s="7"/>
      <c r="L15" s="8">
        <v>1</v>
      </c>
      <c r="M15" s="8">
        <v>14</v>
      </c>
      <c r="N15" s="9">
        <v>21207.439999999999</v>
      </c>
      <c r="O15" s="8">
        <v>18</v>
      </c>
      <c r="P15" s="9">
        <v>623073.43999999994</v>
      </c>
      <c r="Q15" s="35">
        <f t="shared" si="0"/>
        <v>0.77777777777777779</v>
      </c>
      <c r="R15" s="35">
        <f t="shared" si="1"/>
        <v>3.4036822368804551E-2</v>
      </c>
    </row>
    <row r="16" spans="1:18" ht="15.6" customHeight="1" x14ac:dyDescent="0.3">
      <c r="A16" s="6" t="s">
        <v>83</v>
      </c>
      <c r="B16" s="7"/>
      <c r="C16" s="7"/>
      <c r="D16" s="7"/>
      <c r="E16" s="7"/>
      <c r="F16" s="7"/>
      <c r="G16" s="7"/>
      <c r="H16" s="7"/>
      <c r="I16" s="7"/>
      <c r="J16" s="8">
        <v>2</v>
      </c>
      <c r="K16" s="7"/>
      <c r="L16" s="7"/>
      <c r="M16" s="8">
        <v>2</v>
      </c>
      <c r="N16" s="9">
        <v>810663.06</v>
      </c>
      <c r="O16" s="8">
        <v>2</v>
      </c>
      <c r="P16" s="9">
        <v>810663.06</v>
      </c>
      <c r="Q16" s="35">
        <f t="shared" si="0"/>
        <v>1</v>
      </c>
      <c r="R16" s="35">
        <f t="shared" si="1"/>
        <v>1</v>
      </c>
    </row>
    <row r="17" spans="1:18" ht="28.8" x14ac:dyDescent="0.3">
      <c r="A17" s="6" t="s">
        <v>84</v>
      </c>
      <c r="B17" s="7"/>
      <c r="C17" s="7"/>
      <c r="D17" s="8">
        <v>1</v>
      </c>
      <c r="E17" s="7"/>
      <c r="F17" s="7"/>
      <c r="G17" s="7"/>
      <c r="H17" s="7"/>
      <c r="I17" s="7"/>
      <c r="J17" s="7"/>
      <c r="K17" s="7"/>
      <c r="L17" s="7"/>
      <c r="M17" s="8">
        <v>1</v>
      </c>
      <c r="N17" s="9">
        <v>6210000</v>
      </c>
      <c r="O17" s="8">
        <v>1</v>
      </c>
      <c r="P17" s="9">
        <v>6210000</v>
      </c>
      <c r="Q17" s="35">
        <f t="shared" si="0"/>
        <v>1</v>
      </c>
      <c r="R17" s="35">
        <f t="shared" si="1"/>
        <v>1</v>
      </c>
    </row>
    <row r="18" spans="1:18" ht="28.8" x14ac:dyDescent="0.3">
      <c r="A18" s="6" t="s">
        <v>98</v>
      </c>
      <c r="B18" s="7"/>
      <c r="C18" s="7"/>
      <c r="D18" s="8">
        <v>2</v>
      </c>
      <c r="E18" s="7"/>
      <c r="F18" s="7"/>
      <c r="G18" s="7"/>
      <c r="H18" s="7"/>
      <c r="I18" s="7"/>
      <c r="J18" s="7"/>
      <c r="K18" s="7"/>
      <c r="L18" s="7"/>
      <c r="M18" s="8">
        <v>2</v>
      </c>
      <c r="N18" s="9">
        <v>149287.15</v>
      </c>
      <c r="O18" s="8">
        <v>2</v>
      </c>
      <c r="P18" s="9">
        <v>149287.15</v>
      </c>
      <c r="Q18" s="35">
        <f t="shared" si="0"/>
        <v>1</v>
      </c>
      <c r="R18" s="35">
        <f t="shared" si="1"/>
        <v>1</v>
      </c>
    </row>
    <row r="19" spans="1:18" ht="34.200000000000003" customHeight="1" x14ac:dyDescent="0.3">
      <c r="A19" s="6" t="s">
        <v>99</v>
      </c>
      <c r="B19" s="8">
        <v>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8">
        <v>1</v>
      </c>
      <c r="N19" s="9">
        <v>269907.33</v>
      </c>
      <c r="O19" s="8">
        <v>1</v>
      </c>
      <c r="P19" s="9">
        <v>269907.33</v>
      </c>
      <c r="Q19" s="35">
        <f t="shared" si="0"/>
        <v>1</v>
      </c>
      <c r="R19" s="35">
        <f t="shared" si="1"/>
        <v>1</v>
      </c>
    </row>
    <row r="20" spans="1:18" ht="33" customHeight="1" x14ac:dyDescent="0.3">
      <c r="A20" s="6" t="s">
        <v>101</v>
      </c>
      <c r="B20" s="7"/>
      <c r="C20" s="7"/>
      <c r="D20" s="8">
        <v>7</v>
      </c>
      <c r="E20" s="7"/>
      <c r="F20" s="7"/>
      <c r="G20" s="7"/>
      <c r="H20" s="7"/>
      <c r="I20" s="7"/>
      <c r="J20" s="7"/>
      <c r="K20" s="7"/>
      <c r="L20" s="7"/>
      <c r="M20" s="8">
        <v>7</v>
      </c>
      <c r="N20" s="9">
        <v>6237347.8300000001</v>
      </c>
      <c r="O20" s="8">
        <v>7</v>
      </c>
      <c r="P20" s="9">
        <v>6237347.8300000001</v>
      </c>
      <c r="Q20" s="35">
        <f t="shared" si="0"/>
        <v>1</v>
      </c>
      <c r="R20" s="35">
        <f t="shared" si="1"/>
        <v>1</v>
      </c>
    </row>
    <row r="21" spans="1:18" ht="42" customHeight="1" x14ac:dyDescent="0.3">
      <c r="A21" s="6" t="s">
        <v>103</v>
      </c>
      <c r="B21" s="7"/>
      <c r="C21" s="7"/>
      <c r="D21" s="7"/>
      <c r="E21" s="7"/>
      <c r="F21" s="7"/>
      <c r="G21" s="8">
        <v>4</v>
      </c>
      <c r="H21" s="7"/>
      <c r="I21" s="8">
        <v>1</v>
      </c>
      <c r="J21" s="7"/>
      <c r="K21" s="7"/>
      <c r="L21" s="7"/>
      <c r="M21" s="8">
        <v>1</v>
      </c>
      <c r="N21" s="9">
        <v>50000</v>
      </c>
      <c r="O21" s="8">
        <v>5</v>
      </c>
      <c r="P21" s="9">
        <v>110424145</v>
      </c>
      <c r="Q21" s="35">
        <f t="shared" si="0"/>
        <v>0.2</v>
      </c>
      <c r="R21" s="35">
        <f t="shared" si="1"/>
        <v>4.5279952133656998E-4</v>
      </c>
    </row>
    <row r="22" spans="1:18" ht="32.4" customHeight="1" x14ac:dyDescent="0.3">
      <c r="A22" s="6" t="s">
        <v>114</v>
      </c>
      <c r="B22" s="7"/>
      <c r="C22" s="7"/>
      <c r="D22" s="8">
        <v>1</v>
      </c>
      <c r="E22" s="7"/>
      <c r="F22" s="7"/>
      <c r="G22" s="7"/>
      <c r="H22" s="7"/>
      <c r="I22" s="7"/>
      <c r="J22" s="7"/>
      <c r="K22" s="7"/>
      <c r="L22" s="7"/>
      <c r="M22" s="8">
        <v>1</v>
      </c>
      <c r="N22" s="9">
        <v>419.81</v>
      </c>
      <c r="O22" s="8">
        <v>1</v>
      </c>
      <c r="P22" s="9">
        <v>419.81</v>
      </c>
      <c r="Q22" s="35">
        <f t="shared" si="0"/>
        <v>1</v>
      </c>
      <c r="R22" s="35">
        <f t="shared" si="1"/>
        <v>1</v>
      </c>
    </row>
    <row r="23" spans="1:18" ht="23.4" customHeight="1" x14ac:dyDescent="0.3">
      <c r="A23" s="30" t="s">
        <v>115</v>
      </c>
      <c r="B23" s="20">
        <f>SUM(B2:B22)</f>
        <v>1</v>
      </c>
      <c r="C23" s="20">
        <f t="shared" ref="C23:P23" si="2">SUM(C2:C22)</f>
        <v>3</v>
      </c>
      <c r="D23" s="20">
        <f t="shared" si="2"/>
        <v>36</v>
      </c>
      <c r="E23" s="20">
        <f t="shared" si="2"/>
        <v>1</v>
      </c>
      <c r="F23" s="20">
        <f t="shared" si="2"/>
        <v>1</v>
      </c>
      <c r="G23" s="20">
        <f t="shared" si="2"/>
        <v>164</v>
      </c>
      <c r="H23" s="20">
        <f t="shared" si="2"/>
        <v>1</v>
      </c>
      <c r="I23" s="20">
        <f t="shared" si="2"/>
        <v>3</v>
      </c>
      <c r="J23" s="20">
        <f t="shared" si="2"/>
        <v>66</v>
      </c>
      <c r="K23" s="20">
        <f t="shared" si="2"/>
        <v>1</v>
      </c>
      <c r="L23" s="20">
        <f t="shared" si="2"/>
        <v>1</v>
      </c>
      <c r="M23" s="20">
        <f t="shared" si="2"/>
        <v>107</v>
      </c>
      <c r="N23" s="31">
        <f t="shared" si="2"/>
        <v>72127804</v>
      </c>
      <c r="O23" s="20">
        <f t="shared" si="2"/>
        <v>278</v>
      </c>
      <c r="P23" s="31">
        <f t="shared" si="2"/>
        <v>565610405.90999985</v>
      </c>
      <c r="Q23" s="22">
        <f t="shared" si="0"/>
        <v>0.38489208633093525</v>
      </c>
      <c r="R23" s="22">
        <f t="shared" si="1"/>
        <v>0.12752205978946754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&amp;C&amp;"-,Grassetto"&amp;12COMUNE DI MILANO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topLeftCell="I92" workbookViewId="0">
      <selection activeCell="W101" sqref="V2:W101"/>
    </sheetView>
  </sheetViews>
  <sheetFormatPr defaultRowHeight="14.4" x14ac:dyDescent="0.3"/>
  <cols>
    <col min="1" max="1" width="23.109375" customWidth="1"/>
    <col min="19" max="19" width="23.33203125" customWidth="1"/>
    <col min="21" max="21" width="28.44140625" customWidth="1"/>
    <col min="22" max="22" width="14.44140625" customWidth="1"/>
    <col min="23" max="23" width="14" customWidth="1"/>
  </cols>
  <sheetData>
    <row r="1" spans="1:23" s="4" customFormat="1" ht="166.8" x14ac:dyDescent="0.3">
      <c r="A1" s="32" t="s">
        <v>122</v>
      </c>
      <c r="B1" s="32" t="s">
        <v>123</v>
      </c>
      <c r="C1" s="32" t="s">
        <v>124</v>
      </c>
      <c r="D1" s="32" t="s">
        <v>125</v>
      </c>
      <c r="E1" s="32" t="s">
        <v>0</v>
      </c>
      <c r="F1" s="32" t="s">
        <v>1</v>
      </c>
      <c r="G1" s="32" t="s">
        <v>2</v>
      </c>
      <c r="H1" s="32" t="s">
        <v>3</v>
      </c>
      <c r="I1" s="32" t="s">
        <v>4</v>
      </c>
      <c r="J1" s="32" t="s">
        <v>126</v>
      </c>
      <c r="K1" s="32" t="s">
        <v>5</v>
      </c>
      <c r="L1" s="32" t="s">
        <v>127</v>
      </c>
      <c r="M1" s="32" t="s">
        <v>6</v>
      </c>
      <c r="N1" s="32" t="s">
        <v>7</v>
      </c>
      <c r="O1" s="32" t="s">
        <v>128</v>
      </c>
      <c r="P1" s="32" t="s">
        <v>131</v>
      </c>
      <c r="Q1" s="32" t="s">
        <v>8</v>
      </c>
      <c r="R1" s="24" t="s">
        <v>116</v>
      </c>
      <c r="S1" s="24" t="s">
        <v>117</v>
      </c>
      <c r="T1" s="24" t="s">
        <v>118</v>
      </c>
      <c r="U1" s="24" t="s">
        <v>119</v>
      </c>
      <c r="V1" s="25" t="s">
        <v>120</v>
      </c>
      <c r="W1" s="25" t="s">
        <v>121</v>
      </c>
    </row>
    <row r="2" spans="1:23" ht="43.2" x14ac:dyDescent="0.3">
      <c r="A2" s="10" t="s">
        <v>9</v>
      </c>
      <c r="B2" s="11">
        <v>7</v>
      </c>
      <c r="C2" s="12"/>
      <c r="D2" s="12"/>
      <c r="E2" s="12"/>
      <c r="F2" s="11">
        <v>14</v>
      </c>
      <c r="G2" s="12"/>
      <c r="H2" s="12"/>
      <c r="I2" s="12"/>
      <c r="J2" s="12"/>
      <c r="K2" s="12"/>
      <c r="L2" s="12"/>
      <c r="M2" s="11">
        <v>4</v>
      </c>
      <c r="N2" s="12"/>
      <c r="O2" s="12"/>
      <c r="P2" s="12"/>
      <c r="Q2" s="12"/>
      <c r="R2" s="11">
        <v>18</v>
      </c>
      <c r="S2" s="13">
        <v>58317.45</v>
      </c>
      <c r="T2" s="11">
        <v>25</v>
      </c>
      <c r="U2" s="13">
        <v>96725.85</v>
      </c>
      <c r="V2" s="35">
        <f>R2/T2</f>
        <v>0.72</v>
      </c>
      <c r="W2" s="35">
        <f>S2/U2</f>
        <v>0.60291483610637686</v>
      </c>
    </row>
    <row r="3" spans="1:23" ht="43.2" x14ac:dyDescent="0.3">
      <c r="A3" s="10" t="s">
        <v>10</v>
      </c>
      <c r="B3" s="12"/>
      <c r="C3" s="12"/>
      <c r="D3" s="12"/>
      <c r="E3" s="12"/>
      <c r="F3" s="12"/>
      <c r="G3" s="11">
        <v>1</v>
      </c>
      <c r="H3" s="12"/>
      <c r="I3" s="12"/>
      <c r="J3" s="12"/>
      <c r="K3" s="12"/>
      <c r="L3" s="12"/>
      <c r="M3" s="11">
        <v>100</v>
      </c>
      <c r="N3" s="12"/>
      <c r="O3" s="12"/>
      <c r="P3" s="12"/>
      <c r="Q3" s="12"/>
      <c r="R3" s="11">
        <v>101</v>
      </c>
      <c r="S3" s="13">
        <v>2864818.87</v>
      </c>
      <c r="T3" s="11">
        <v>101</v>
      </c>
      <c r="U3" s="13">
        <v>2864818.87</v>
      </c>
      <c r="V3" s="35">
        <f t="shared" ref="V3:V66" si="0">R3/T3</f>
        <v>1</v>
      </c>
      <c r="W3" s="35">
        <f t="shared" ref="W3:W66" si="1">S3/U3</f>
        <v>1</v>
      </c>
    </row>
    <row r="4" spans="1:23" ht="28.8" x14ac:dyDescent="0.3">
      <c r="A4" s="10" t="s">
        <v>12</v>
      </c>
      <c r="B4" s="12"/>
      <c r="C4" s="12"/>
      <c r="D4" s="12"/>
      <c r="E4" s="12"/>
      <c r="F4" s="11">
        <v>3</v>
      </c>
      <c r="G4" s="12"/>
      <c r="H4" s="12"/>
      <c r="I4" s="12"/>
      <c r="J4" s="12"/>
      <c r="K4" s="12"/>
      <c r="L4" s="12"/>
      <c r="M4" s="11">
        <v>1</v>
      </c>
      <c r="N4" s="12"/>
      <c r="O4" s="12"/>
      <c r="P4" s="12"/>
      <c r="Q4" s="12"/>
      <c r="R4" s="11">
        <v>4</v>
      </c>
      <c r="S4" s="13">
        <v>41661</v>
      </c>
      <c r="T4" s="11">
        <v>4</v>
      </c>
      <c r="U4" s="13">
        <v>41661</v>
      </c>
      <c r="V4" s="35">
        <f t="shared" si="0"/>
        <v>1</v>
      </c>
      <c r="W4" s="35">
        <f t="shared" si="1"/>
        <v>1</v>
      </c>
    </row>
    <row r="5" spans="1:23" ht="28.8" x14ac:dyDescent="0.3">
      <c r="A5" s="10" t="s">
        <v>13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1">
        <v>16</v>
      </c>
      <c r="N5" s="12"/>
      <c r="O5" s="12"/>
      <c r="P5" s="12"/>
      <c r="Q5" s="12"/>
      <c r="R5" s="11">
        <v>16</v>
      </c>
      <c r="S5" s="13">
        <v>971321.17</v>
      </c>
      <c r="T5" s="11">
        <v>16</v>
      </c>
      <c r="U5" s="13">
        <v>971321.17</v>
      </c>
      <c r="V5" s="35">
        <f t="shared" si="0"/>
        <v>1</v>
      </c>
      <c r="W5" s="35">
        <f t="shared" si="1"/>
        <v>1</v>
      </c>
    </row>
    <row r="6" spans="1:23" ht="28.8" x14ac:dyDescent="0.3">
      <c r="A6" s="10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1">
        <v>4</v>
      </c>
      <c r="M6" s="11">
        <v>40</v>
      </c>
      <c r="N6" s="12"/>
      <c r="O6" s="12"/>
      <c r="P6" s="12"/>
      <c r="Q6" s="12"/>
      <c r="R6" s="11">
        <v>44</v>
      </c>
      <c r="S6" s="13">
        <v>3163756.2</v>
      </c>
      <c r="T6" s="11">
        <v>44</v>
      </c>
      <c r="U6" s="13">
        <v>3163756.2</v>
      </c>
      <c r="V6" s="35">
        <f t="shared" si="0"/>
        <v>1</v>
      </c>
      <c r="W6" s="35">
        <f t="shared" si="1"/>
        <v>1</v>
      </c>
    </row>
    <row r="7" spans="1:23" ht="43.2" x14ac:dyDescent="0.3">
      <c r="A7" s="10" t="s">
        <v>15</v>
      </c>
      <c r="B7" s="12"/>
      <c r="C7" s="12"/>
      <c r="D7" s="12"/>
      <c r="E7" s="12"/>
      <c r="F7" s="11">
        <v>2</v>
      </c>
      <c r="G7" s="12"/>
      <c r="H7" s="12"/>
      <c r="I7" s="12"/>
      <c r="J7" s="12"/>
      <c r="K7" s="12"/>
      <c r="L7" s="12"/>
      <c r="M7" s="11">
        <v>1</v>
      </c>
      <c r="N7" s="12"/>
      <c r="O7" s="12"/>
      <c r="P7" s="12"/>
      <c r="Q7" s="12"/>
      <c r="R7" s="11">
        <v>3</v>
      </c>
      <c r="S7" s="13">
        <v>436000</v>
      </c>
      <c r="T7" s="11">
        <v>3</v>
      </c>
      <c r="U7" s="13">
        <v>436000</v>
      </c>
      <c r="V7" s="35">
        <f t="shared" si="0"/>
        <v>1</v>
      </c>
      <c r="W7" s="35">
        <f t="shared" si="1"/>
        <v>1</v>
      </c>
    </row>
    <row r="8" spans="1:23" ht="43.2" x14ac:dyDescent="0.3">
      <c r="A8" s="10" t="s">
        <v>16</v>
      </c>
      <c r="B8" s="12"/>
      <c r="C8" s="12"/>
      <c r="D8" s="12"/>
      <c r="E8" s="11">
        <v>1</v>
      </c>
      <c r="F8" s="11">
        <v>1</v>
      </c>
      <c r="G8" s="11">
        <v>1</v>
      </c>
      <c r="H8" s="12"/>
      <c r="I8" s="12"/>
      <c r="J8" s="12"/>
      <c r="K8" s="12"/>
      <c r="L8" s="12"/>
      <c r="M8" s="11">
        <v>8</v>
      </c>
      <c r="N8" s="12"/>
      <c r="O8" s="12"/>
      <c r="P8" s="12"/>
      <c r="Q8" s="12"/>
      <c r="R8" s="11">
        <v>10</v>
      </c>
      <c r="S8" s="13">
        <v>1519263.94</v>
      </c>
      <c r="T8" s="11">
        <v>11</v>
      </c>
      <c r="U8" s="13">
        <v>1629919.68</v>
      </c>
      <c r="V8" s="35">
        <f t="shared" si="0"/>
        <v>0.90909090909090906</v>
      </c>
      <c r="W8" s="35">
        <f t="shared" si="1"/>
        <v>0.93210969757724504</v>
      </c>
    </row>
    <row r="9" spans="1:23" ht="28.8" x14ac:dyDescent="0.3">
      <c r="A9" s="10" t="s">
        <v>17</v>
      </c>
      <c r="B9" s="12"/>
      <c r="C9" s="12"/>
      <c r="D9" s="12"/>
      <c r="E9" s="12"/>
      <c r="F9" s="11">
        <v>3</v>
      </c>
      <c r="G9" s="12"/>
      <c r="H9" s="12"/>
      <c r="I9" s="12"/>
      <c r="J9" s="12"/>
      <c r="K9" s="12"/>
      <c r="L9" s="11">
        <v>1</v>
      </c>
      <c r="M9" s="12"/>
      <c r="N9" s="12"/>
      <c r="O9" s="12"/>
      <c r="P9" s="12"/>
      <c r="Q9" s="12"/>
      <c r="R9" s="11">
        <v>4</v>
      </c>
      <c r="S9" s="13">
        <v>1568037.5</v>
      </c>
      <c r="T9" s="11">
        <v>4</v>
      </c>
      <c r="U9" s="13">
        <v>1568037.5</v>
      </c>
      <c r="V9" s="35">
        <f t="shared" si="0"/>
        <v>1</v>
      </c>
      <c r="W9" s="35">
        <f t="shared" si="1"/>
        <v>1</v>
      </c>
    </row>
    <row r="10" spans="1:23" ht="43.2" x14ac:dyDescent="0.3">
      <c r="A10" s="10" t="s">
        <v>18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1">
        <v>1</v>
      </c>
      <c r="N10" s="12"/>
      <c r="O10" s="12"/>
      <c r="P10" s="12"/>
      <c r="Q10" s="12"/>
      <c r="R10" s="11">
        <v>1</v>
      </c>
      <c r="S10" s="13">
        <v>15796.58</v>
      </c>
      <c r="T10" s="11">
        <v>1</v>
      </c>
      <c r="U10" s="13">
        <v>15796.58</v>
      </c>
      <c r="V10" s="35">
        <f t="shared" si="0"/>
        <v>1</v>
      </c>
      <c r="W10" s="35">
        <f t="shared" si="1"/>
        <v>1</v>
      </c>
    </row>
    <row r="11" spans="1:23" ht="57.6" x14ac:dyDescent="0.3">
      <c r="A11" s="10" t="s">
        <v>19</v>
      </c>
      <c r="B11" s="12"/>
      <c r="C11" s="12"/>
      <c r="D11" s="12"/>
      <c r="E11" s="12"/>
      <c r="F11" s="11">
        <v>7</v>
      </c>
      <c r="G11" s="12"/>
      <c r="H11" s="12"/>
      <c r="I11" s="11">
        <v>10</v>
      </c>
      <c r="J11" s="12"/>
      <c r="K11" s="12"/>
      <c r="L11" s="12"/>
      <c r="M11" s="11">
        <v>3</v>
      </c>
      <c r="N11" s="12"/>
      <c r="O11" s="12"/>
      <c r="P11" s="12"/>
      <c r="Q11" s="12"/>
      <c r="R11" s="11">
        <v>10</v>
      </c>
      <c r="S11" s="13">
        <v>381778.38</v>
      </c>
      <c r="T11" s="11">
        <v>20</v>
      </c>
      <c r="U11" s="13">
        <v>1035382138.38</v>
      </c>
      <c r="V11" s="35">
        <f t="shared" si="0"/>
        <v>0.5</v>
      </c>
      <c r="W11" s="35">
        <f t="shared" si="1"/>
        <v>3.6873185836231018E-4</v>
      </c>
    </row>
    <row r="12" spans="1:23" ht="43.2" x14ac:dyDescent="0.3">
      <c r="A12" s="10" t="s">
        <v>20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>
        <v>1</v>
      </c>
      <c r="M12" s="12"/>
      <c r="N12" s="12"/>
      <c r="O12" s="12"/>
      <c r="P12" s="12"/>
      <c r="Q12" s="12"/>
      <c r="R12" s="11">
        <v>1</v>
      </c>
      <c r="S12" s="13">
        <v>20000</v>
      </c>
      <c r="T12" s="11">
        <v>1</v>
      </c>
      <c r="U12" s="13">
        <v>20000</v>
      </c>
      <c r="V12" s="35">
        <f t="shared" si="0"/>
        <v>1</v>
      </c>
      <c r="W12" s="35">
        <f t="shared" si="1"/>
        <v>1</v>
      </c>
    </row>
    <row r="13" spans="1:23" ht="28.8" x14ac:dyDescent="0.3">
      <c r="A13" s="10" t="s">
        <v>21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>
        <v>2</v>
      </c>
      <c r="N13" s="12"/>
      <c r="O13" s="12"/>
      <c r="P13" s="12"/>
      <c r="Q13" s="12"/>
      <c r="R13" s="11">
        <v>2</v>
      </c>
      <c r="S13" s="13">
        <v>400000</v>
      </c>
      <c r="T13" s="11">
        <v>2</v>
      </c>
      <c r="U13" s="13">
        <v>400000</v>
      </c>
      <c r="V13" s="35">
        <f t="shared" si="0"/>
        <v>1</v>
      </c>
      <c r="W13" s="35">
        <f t="shared" si="1"/>
        <v>1</v>
      </c>
    </row>
    <row r="14" spans="1:23" ht="28.8" x14ac:dyDescent="0.3">
      <c r="A14" s="10" t="s">
        <v>22</v>
      </c>
      <c r="B14" s="12"/>
      <c r="C14" s="12"/>
      <c r="D14" s="12"/>
      <c r="E14" s="12"/>
      <c r="F14" s="11">
        <v>38</v>
      </c>
      <c r="G14" s="11">
        <v>2</v>
      </c>
      <c r="H14" s="12"/>
      <c r="I14" s="12"/>
      <c r="J14" s="12"/>
      <c r="K14" s="12"/>
      <c r="L14" s="11">
        <v>1</v>
      </c>
      <c r="M14" s="11">
        <v>1</v>
      </c>
      <c r="N14" s="12"/>
      <c r="O14" s="12"/>
      <c r="P14" s="12"/>
      <c r="Q14" s="12"/>
      <c r="R14" s="11">
        <v>42</v>
      </c>
      <c r="S14" s="13">
        <v>399567.8</v>
      </c>
      <c r="T14" s="11">
        <v>42</v>
      </c>
      <c r="U14" s="13">
        <v>399567.8</v>
      </c>
      <c r="V14" s="35">
        <f t="shared" si="0"/>
        <v>1</v>
      </c>
      <c r="W14" s="35">
        <f t="shared" si="1"/>
        <v>1</v>
      </c>
    </row>
    <row r="15" spans="1:23" ht="43.2" x14ac:dyDescent="0.3">
      <c r="A15" s="10" t="s">
        <v>23</v>
      </c>
      <c r="B15" s="12"/>
      <c r="C15" s="12"/>
      <c r="D15" s="12"/>
      <c r="E15" s="12"/>
      <c r="F15" s="11">
        <v>7</v>
      </c>
      <c r="G15" s="12"/>
      <c r="H15" s="12"/>
      <c r="I15" s="11">
        <v>2</v>
      </c>
      <c r="J15" s="12"/>
      <c r="K15" s="12"/>
      <c r="L15" s="11">
        <v>5</v>
      </c>
      <c r="M15" s="11">
        <v>1</v>
      </c>
      <c r="N15" s="12"/>
      <c r="O15" s="12"/>
      <c r="P15" s="12"/>
      <c r="Q15" s="12"/>
      <c r="R15" s="11">
        <v>13</v>
      </c>
      <c r="S15" s="13">
        <v>27655</v>
      </c>
      <c r="T15" s="11">
        <v>15</v>
      </c>
      <c r="U15" s="13">
        <v>206527655</v>
      </c>
      <c r="V15" s="35">
        <f t="shared" si="0"/>
        <v>0.8666666666666667</v>
      </c>
      <c r="W15" s="35">
        <f t="shared" si="1"/>
        <v>1.3390458532054703E-4</v>
      </c>
    </row>
    <row r="16" spans="1:23" ht="72" x14ac:dyDescent="0.3">
      <c r="A16" s="10" t="s">
        <v>24</v>
      </c>
      <c r="B16" s="12"/>
      <c r="C16" s="12"/>
      <c r="D16" s="11">
        <v>1</v>
      </c>
      <c r="E16" s="11">
        <v>2</v>
      </c>
      <c r="F16" s="11">
        <v>1</v>
      </c>
      <c r="G16" s="12"/>
      <c r="H16" s="12"/>
      <c r="I16" s="12"/>
      <c r="J16" s="12"/>
      <c r="K16" s="12"/>
      <c r="L16" s="11">
        <v>3</v>
      </c>
      <c r="M16" s="11">
        <v>22</v>
      </c>
      <c r="N16" s="12"/>
      <c r="O16" s="12"/>
      <c r="P16" s="12"/>
      <c r="Q16" s="12"/>
      <c r="R16" s="11">
        <v>27</v>
      </c>
      <c r="S16" s="13">
        <v>1196601.98</v>
      </c>
      <c r="T16" s="11">
        <v>29</v>
      </c>
      <c r="U16" s="13">
        <v>1308880.78</v>
      </c>
      <c r="V16" s="35">
        <f t="shared" si="0"/>
        <v>0.93103448275862066</v>
      </c>
      <c r="W16" s="35">
        <f t="shared" si="1"/>
        <v>0.91421770285296722</v>
      </c>
    </row>
    <row r="17" spans="1:23" ht="43.2" x14ac:dyDescent="0.3">
      <c r="A17" s="10" t="s">
        <v>25</v>
      </c>
      <c r="B17" s="12"/>
      <c r="C17" s="12"/>
      <c r="D17" s="12"/>
      <c r="E17" s="12"/>
      <c r="F17" s="11">
        <v>2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1">
        <v>2</v>
      </c>
      <c r="S17" s="13">
        <v>8384</v>
      </c>
      <c r="T17" s="11">
        <v>2</v>
      </c>
      <c r="U17" s="13">
        <v>8384</v>
      </c>
      <c r="V17" s="35">
        <f t="shared" si="0"/>
        <v>1</v>
      </c>
      <c r="W17" s="35">
        <f t="shared" si="1"/>
        <v>1</v>
      </c>
    </row>
    <row r="18" spans="1:23" ht="28.8" x14ac:dyDescent="0.3">
      <c r="A18" s="10" t="s">
        <v>26</v>
      </c>
      <c r="B18" s="12"/>
      <c r="C18" s="12"/>
      <c r="D18" s="12"/>
      <c r="E18" s="12"/>
      <c r="F18" s="11">
        <v>38</v>
      </c>
      <c r="G18" s="12"/>
      <c r="H18" s="12"/>
      <c r="I18" s="12"/>
      <c r="J18" s="12"/>
      <c r="K18" s="12"/>
      <c r="L18" s="12"/>
      <c r="M18" s="11">
        <v>1</v>
      </c>
      <c r="N18" s="12"/>
      <c r="O18" s="12"/>
      <c r="P18" s="12"/>
      <c r="Q18" s="12"/>
      <c r="R18" s="11">
        <v>39</v>
      </c>
      <c r="S18" s="13">
        <v>1180745.19</v>
      </c>
      <c r="T18" s="11">
        <v>39</v>
      </c>
      <c r="U18" s="13">
        <v>1180745.19</v>
      </c>
      <c r="V18" s="35">
        <f t="shared" si="0"/>
        <v>1</v>
      </c>
      <c r="W18" s="35">
        <f t="shared" si="1"/>
        <v>1</v>
      </c>
    </row>
    <row r="19" spans="1:23" ht="28.8" x14ac:dyDescent="0.3">
      <c r="A19" s="10" t="s">
        <v>27</v>
      </c>
      <c r="B19" s="12"/>
      <c r="C19" s="12"/>
      <c r="D19" s="12"/>
      <c r="E19" s="12"/>
      <c r="F19" s="12"/>
      <c r="G19" s="12"/>
      <c r="H19" s="12"/>
      <c r="I19" s="11">
        <v>1</v>
      </c>
      <c r="J19" s="12"/>
      <c r="K19" s="12"/>
      <c r="L19" s="12"/>
      <c r="M19" s="11">
        <v>21</v>
      </c>
      <c r="N19" s="12"/>
      <c r="O19" s="12"/>
      <c r="P19" s="12"/>
      <c r="Q19" s="12"/>
      <c r="R19" s="11">
        <v>21</v>
      </c>
      <c r="S19" s="13">
        <v>770443</v>
      </c>
      <c r="T19" s="11">
        <v>22</v>
      </c>
      <c r="U19" s="13">
        <v>1261443</v>
      </c>
      <c r="V19" s="35">
        <f t="shared" si="0"/>
        <v>0.95454545454545459</v>
      </c>
      <c r="W19" s="35">
        <f t="shared" si="1"/>
        <v>0.61076322909556757</v>
      </c>
    </row>
    <row r="20" spans="1:23" ht="43.2" x14ac:dyDescent="0.3">
      <c r="A20" s="10" t="s">
        <v>28</v>
      </c>
      <c r="B20" s="12"/>
      <c r="C20" s="12"/>
      <c r="D20" s="12"/>
      <c r="E20" s="12"/>
      <c r="F20" s="11">
        <v>2</v>
      </c>
      <c r="G20" s="12"/>
      <c r="H20" s="12"/>
      <c r="I20" s="11">
        <v>1</v>
      </c>
      <c r="J20" s="11">
        <v>2</v>
      </c>
      <c r="K20" s="11">
        <v>1</v>
      </c>
      <c r="L20" s="12"/>
      <c r="M20" s="11">
        <v>13</v>
      </c>
      <c r="N20" s="12"/>
      <c r="O20" s="12"/>
      <c r="P20" s="12"/>
      <c r="Q20" s="12"/>
      <c r="R20" s="11">
        <v>17</v>
      </c>
      <c r="S20" s="13">
        <v>93358.63</v>
      </c>
      <c r="T20" s="11">
        <v>19</v>
      </c>
      <c r="U20" s="13">
        <v>584541.36</v>
      </c>
      <c r="V20" s="35">
        <f t="shared" si="0"/>
        <v>0.89473684210526316</v>
      </c>
      <c r="W20" s="35">
        <f t="shared" si="1"/>
        <v>0.15971261640065984</v>
      </c>
    </row>
    <row r="21" spans="1:23" ht="28.8" x14ac:dyDescent="0.3">
      <c r="A21" s="10" t="s">
        <v>29</v>
      </c>
      <c r="B21" s="12"/>
      <c r="C21" s="12"/>
      <c r="D21" s="12"/>
      <c r="E21" s="12"/>
      <c r="F21" s="11">
        <v>4</v>
      </c>
      <c r="G21" s="12"/>
      <c r="H21" s="12"/>
      <c r="I21" s="12"/>
      <c r="J21" s="12"/>
      <c r="K21" s="12"/>
      <c r="L21" s="11">
        <v>2</v>
      </c>
      <c r="M21" s="11">
        <v>1</v>
      </c>
      <c r="N21" s="12"/>
      <c r="O21" s="12"/>
      <c r="P21" s="12"/>
      <c r="Q21" s="12"/>
      <c r="R21" s="11">
        <v>7</v>
      </c>
      <c r="S21" s="13">
        <v>93040</v>
      </c>
      <c r="T21" s="11">
        <v>7</v>
      </c>
      <c r="U21" s="13">
        <v>93040</v>
      </c>
      <c r="V21" s="35">
        <f t="shared" si="0"/>
        <v>1</v>
      </c>
      <c r="W21" s="35">
        <f t="shared" si="1"/>
        <v>1</v>
      </c>
    </row>
    <row r="22" spans="1:23" ht="28.8" x14ac:dyDescent="0.3">
      <c r="A22" s="10" t="s">
        <v>31</v>
      </c>
      <c r="B22" s="12"/>
      <c r="C22" s="12"/>
      <c r="D22" s="12"/>
      <c r="E22" s="12"/>
      <c r="F22" s="11">
        <v>4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1">
        <v>4</v>
      </c>
      <c r="S22" s="13">
        <v>14048.82</v>
      </c>
      <c r="T22" s="11">
        <v>4</v>
      </c>
      <c r="U22" s="13">
        <v>14048.82</v>
      </c>
      <c r="V22" s="35">
        <f t="shared" si="0"/>
        <v>1</v>
      </c>
      <c r="W22" s="35">
        <f t="shared" si="1"/>
        <v>1</v>
      </c>
    </row>
    <row r="23" spans="1:23" ht="43.2" x14ac:dyDescent="0.3">
      <c r="A23" s="10" t="s">
        <v>32</v>
      </c>
      <c r="B23" s="12"/>
      <c r="C23" s="12"/>
      <c r="D23" s="12"/>
      <c r="E23" s="12"/>
      <c r="F23" s="11">
        <v>1</v>
      </c>
      <c r="G23" s="12"/>
      <c r="H23" s="12"/>
      <c r="I23" s="12"/>
      <c r="J23" s="12"/>
      <c r="K23" s="12"/>
      <c r="L23" s="12"/>
      <c r="M23" s="11">
        <v>2</v>
      </c>
      <c r="N23" s="12"/>
      <c r="O23" s="12"/>
      <c r="P23" s="12"/>
      <c r="Q23" s="12"/>
      <c r="R23" s="11">
        <v>3</v>
      </c>
      <c r="S23" s="13">
        <v>91870.5</v>
      </c>
      <c r="T23" s="11">
        <v>3</v>
      </c>
      <c r="U23" s="13">
        <v>91870.5</v>
      </c>
      <c r="V23" s="35">
        <f t="shared" si="0"/>
        <v>1</v>
      </c>
      <c r="W23" s="35">
        <f t="shared" si="1"/>
        <v>1</v>
      </c>
    </row>
    <row r="24" spans="1:23" x14ac:dyDescent="0.3">
      <c r="A24" s="10" t="s">
        <v>33</v>
      </c>
      <c r="B24" s="12"/>
      <c r="C24" s="12"/>
      <c r="D24" s="12"/>
      <c r="E24" s="12"/>
      <c r="F24" s="11">
        <v>3</v>
      </c>
      <c r="G24" s="12"/>
      <c r="H24" s="12"/>
      <c r="I24" s="12"/>
      <c r="J24" s="12"/>
      <c r="K24" s="12"/>
      <c r="L24" s="11">
        <v>2</v>
      </c>
      <c r="M24" s="12"/>
      <c r="N24" s="12"/>
      <c r="O24" s="12"/>
      <c r="P24" s="12"/>
      <c r="Q24" s="12"/>
      <c r="R24" s="11">
        <v>5</v>
      </c>
      <c r="S24" s="13">
        <v>31675.200000000001</v>
      </c>
      <c r="T24" s="11">
        <v>5</v>
      </c>
      <c r="U24" s="13">
        <v>31675.200000000001</v>
      </c>
      <c r="V24" s="35">
        <f t="shared" si="0"/>
        <v>1</v>
      </c>
      <c r="W24" s="35">
        <f t="shared" si="1"/>
        <v>1</v>
      </c>
    </row>
    <row r="25" spans="1:23" ht="28.8" x14ac:dyDescent="0.3">
      <c r="A25" s="10" t="s">
        <v>34</v>
      </c>
      <c r="B25" s="12"/>
      <c r="C25" s="12"/>
      <c r="D25" s="12"/>
      <c r="E25" s="12"/>
      <c r="F25" s="11">
        <v>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>
        <v>4</v>
      </c>
      <c r="S25" s="13">
        <v>6582</v>
      </c>
      <c r="T25" s="11">
        <v>4</v>
      </c>
      <c r="U25" s="13">
        <v>6582</v>
      </c>
      <c r="V25" s="35">
        <f t="shared" si="0"/>
        <v>1</v>
      </c>
      <c r="W25" s="35">
        <f t="shared" si="1"/>
        <v>1</v>
      </c>
    </row>
    <row r="26" spans="1:23" x14ac:dyDescent="0.3">
      <c r="A26" s="10" t="s">
        <v>35</v>
      </c>
      <c r="B26" s="11">
        <v>3</v>
      </c>
      <c r="C26" s="12"/>
      <c r="D26" s="12"/>
      <c r="E26" s="12"/>
      <c r="F26" s="11">
        <v>13</v>
      </c>
      <c r="G26" s="11">
        <v>7</v>
      </c>
      <c r="H26" s="12"/>
      <c r="I26" s="12"/>
      <c r="J26" s="12"/>
      <c r="K26" s="12"/>
      <c r="L26" s="12"/>
      <c r="M26" s="11">
        <v>11</v>
      </c>
      <c r="N26" s="12"/>
      <c r="O26" s="12"/>
      <c r="P26" s="12"/>
      <c r="Q26" s="12"/>
      <c r="R26" s="11">
        <v>31</v>
      </c>
      <c r="S26" s="13">
        <v>164554</v>
      </c>
      <c r="T26" s="11">
        <v>34</v>
      </c>
      <c r="U26" s="13">
        <v>300554</v>
      </c>
      <c r="V26" s="35">
        <f t="shared" si="0"/>
        <v>0.91176470588235292</v>
      </c>
      <c r="W26" s="35">
        <f t="shared" si="1"/>
        <v>0.54750227912454996</v>
      </c>
    </row>
    <row r="27" spans="1:23" ht="43.2" x14ac:dyDescent="0.3">
      <c r="A27" s="10" t="s">
        <v>36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>
        <v>20</v>
      </c>
      <c r="N27" s="12"/>
      <c r="O27" s="12"/>
      <c r="P27" s="12"/>
      <c r="Q27" s="12"/>
      <c r="R27" s="11">
        <v>20</v>
      </c>
      <c r="S27" s="13">
        <v>293179.61</v>
      </c>
      <c r="T27" s="11">
        <v>20</v>
      </c>
      <c r="U27" s="13">
        <v>293179.61</v>
      </c>
      <c r="V27" s="35">
        <f t="shared" si="0"/>
        <v>1</v>
      </c>
      <c r="W27" s="35">
        <f t="shared" si="1"/>
        <v>1</v>
      </c>
    </row>
    <row r="28" spans="1:23" ht="43.2" x14ac:dyDescent="0.3">
      <c r="A28" s="10" t="s">
        <v>37</v>
      </c>
      <c r="B28" s="12"/>
      <c r="C28" s="12"/>
      <c r="D28" s="12"/>
      <c r="E28" s="12"/>
      <c r="F28" s="11">
        <v>1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1">
        <v>1</v>
      </c>
      <c r="S28" s="13">
        <v>1330</v>
      </c>
      <c r="T28" s="11">
        <v>1</v>
      </c>
      <c r="U28" s="13">
        <v>1330</v>
      </c>
      <c r="V28" s="35">
        <f t="shared" si="0"/>
        <v>1</v>
      </c>
      <c r="W28" s="35">
        <f t="shared" si="1"/>
        <v>1</v>
      </c>
    </row>
    <row r="29" spans="1:23" ht="28.8" x14ac:dyDescent="0.3">
      <c r="A29" s="10" t="s">
        <v>38</v>
      </c>
      <c r="B29" s="12"/>
      <c r="C29" s="12"/>
      <c r="D29" s="12"/>
      <c r="E29" s="12"/>
      <c r="F29" s="12"/>
      <c r="G29" s="12"/>
      <c r="H29" s="12"/>
      <c r="I29" s="12"/>
      <c r="J29" s="12"/>
      <c r="K29" s="11">
        <v>1</v>
      </c>
      <c r="L29" s="12"/>
      <c r="M29" s="11">
        <v>15</v>
      </c>
      <c r="N29" s="12"/>
      <c r="O29" s="12"/>
      <c r="P29" s="12"/>
      <c r="Q29" s="12"/>
      <c r="R29" s="11">
        <v>15</v>
      </c>
      <c r="S29" s="13">
        <v>2093430.87</v>
      </c>
      <c r="T29" s="11">
        <v>16</v>
      </c>
      <c r="U29" s="13">
        <v>2141827.79</v>
      </c>
      <c r="V29" s="35">
        <f t="shared" si="0"/>
        <v>0.9375</v>
      </c>
      <c r="W29" s="35">
        <f t="shared" si="1"/>
        <v>0.97740391630645529</v>
      </c>
    </row>
    <row r="30" spans="1:23" x14ac:dyDescent="0.3">
      <c r="A30" s="10" t="s">
        <v>39</v>
      </c>
      <c r="B30" s="12"/>
      <c r="C30" s="12"/>
      <c r="D30" s="11">
        <v>4</v>
      </c>
      <c r="E30" s="12"/>
      <c r="F30" s="11">
        <v>1</v>
      </c>
      <c r="G30" s="12"/>
      <c r="H30" s="12"/>
      <c r="I30" s="11">
        <v>62</v>
      </c>
      <c r="J30" s="12"/>
      <c r="K30" s="11">
        <v>1</v>
      </c>
      <c r="L30" s="12"/>
      <c r="M30" s="11">
        <v>6</v>
      </c>
      <c r="N30" s="11">
        <v>5</v>
      </c>
      <c r="O30" s="12"/>
      <c r="P30" s="12"/>
      <c r="Q30" s="12"/>
      <c r="R30" s="11">
        <v>11</v>
      </c>
      <c r="S30" s="13">
        <v>4980519.38</v>
      </c>
      <c r="T30" s="11">
        <v>79</v>
      </c>
      <c r="U30" s="13">
        <v>66349153.229999997</v>
      </c>
      <c r="V30" s="35">
        <f t="shared" si="0"/>
        <v>0.13924050632911392</v>
      </c>
      <c r="W30" s="35">
        <f t="shared" si="1"/>
        <v>7.5065304341337707E-2</v>
      </c>
    </row>
    <row r="31" spans="1:23" ht="28.8" x14ac:dyDescent="0.3">
      <c r="A31" s="10" t="s">
        <v>40</v>
      </c>
      <c r="B31" s="12"/>
      <c r="C31" s="12"/>
      <c r="D31" s="12"/>
      <c r="E31" s="11">
        <v>3</v>
      </c>
      <c r="F31" s="11">
        <v>24</v>
      </c>
      <c r="G31" s="12"/>
      <c r="H31" s="11">
        <v>1</v>
      </c>
      <c r="I31" s="12"/>
      <c r="J31" s="12"/>
      <c r="K31" s="12"/>
      <c r="L31" s="11">
        <v>1</v>
      </c>
      <c r="M31" s="11">
        <v>203</v>
      </c>
      <c r="N31" s="11">
        <v>2</v>
      </c>
      <c r="O31" s="12"/>
      <c r="P31" s="12"/>
      <c r="Q31" s="12"/>
      <c r="R31" s="11">
        <v>228</v>
      </c>
      <c r="S31" s="13">
        <v>953210.21</v>
      </c>
      <c r="T31" s="11">
        <v>234</v>
      </c>
      <c r="U31" s="13">
        <v>2478528.85</v>
      </c>
      <c r="V31" s="35">
        <f t="shared" si="0"/>
        <v>0.97435897435897434</v>
      </c>
      <c r="W31" s="35">
        <f t="shared" si="1"/>
        <v>0.38458709488090081</v>
      </c>
    </row>
    <row r="32" spans="1:23" ht="43.2" x14ac:dyDescent="0.3">
      <c r="A32" s="10" t="s">
        <v>41</v>
      </c>
      <c r="B32" s="12"/>
      <c r="C32" s="12"/>
      <c r="D32" s="12"/>
      <c r="E32" s="11">
        <v>1</v>
      </c>
      <c r="F32" s="12"/>
      <c r="G32" s="12"/>
      <c r="H32" s="12"/>
      <c r="I32" s="11">
        <v>5</v>
      </c>
      <c r="J32" s="11">
        <v>1</v>
      </c>
      <c r="K32" s="12"/>
      <c r="L32" s="11">
        <v>2</v>
      </c>
      <c r="M32" s="11">
        <v>27</v>
      </c>
      <c r="N32" s="12"/>
      <c r="O32" s="12"/>
      <c r="P32" s="12"/>
      <c r="Q32" s="12"/>
      <c r="R32" s="11">
        <v>30</v>
      </c>
      <c r="S32" s="13">
        <v>6279481.8499999996</v>
      </c>
      <c r="T32" s="11">
        <v>36</v>
      </c>
      <c r="U32" s="13">
        <v>8381017.7199999997</v>
      </c>
      <c r="V32" s="35">
        <f t="shared" si="0"/>
        <v>0.83333333333333337</v>
      </c>
      <c r="W32" s="35">
        <f t="shared" si="1"/>
        <v>0.74925051584308067</v>
      </c>
    </row>
    <row r="33" spans="1:23" ht="28.8" x14ac:dyDescent="0.3">
      <c r="A33" s="10" t="s">
        <v>43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>
        <v>8</v>
      </c>
      <c r="N33" s="12"/>
      <c r="O33" s="12"/>
      <c r="P33" s="12"/>
      <c r="Q33" s="12"/>
      <c r="R33" s="11">
        <v>8</v>
      </c>
      <c r="S33" s="13">
        <v>96636</v>
      </c>
      <c r="T33" s="11">
        <v>8</v>
      </c>
      <c r="U33" s="13">
        <v>96636</v>
      </c>
      <c r="V33" s="35">
        <f t="shared" si="0"/>
        <v>1</v>
      </c>
      <c r="W33" s="35">
        <f t="shared" si="1"/>
        <v>1</v>
      </c>
    </row>
    <row r="34" spans="1:23" ht="28.8" x14ac:dyDescent="0.3">
      <c r="A34" s="10" t="s">
        <v>44</v>
      </c>
      <c r="B34" s="12"/>
      <c r="C34" s="12"/>
      <c r="D34" s="12"/>
      <c r="E34" s="12"/>
      <c r="F34" s="12"/>
      <c r="G34" s="12"/>
      <c r="H34" s="12"/>
      <c r="I34" s="12"/>
      <c r="J34" s="11">
        <v>2</v>
      </c>
      <c r="K34" s="12"/>
      <c r="L34" s="11">
        <v>1</v>
      </c>
      <c r="M34" s="11">
        <v>26</v>
      </c>
      <c r="N34" s="12"/>
      <c r="O34" s="12"/>
      <c r="P34" s="12"/>
      <c r="Q34" s="12"/>
      <c r="R34" s="11">
        <v>29</v>
      </c>
      <c r="S34" s="13">
        <v>1541089.27</v>
      </c>
      <c r="T34" s="11">
        <v>29</v>
      </c>
      <c r="U34" s="13">
        <v>1541089.27</v>
      </c>
      <c r="V34" s="35">
        <f t="shared" si="0"/>
        <v>1</v>
      </c>
      <c r="W34" s="35">
        <f t="shared" si="1"/>
        <v>1</v>
      </c>
    </row>
    <row r="35" spans="1:23" ht="28.8" x14ac:dyDescent="0.3">
      <c r="A35" s="10" t="s">
        <v>45</v>
      </c>
      <c r="B35" s="12"/>
      <c r="C35" s="12"/>
      <c r="D35" s="12"/>
      <c r="E35" s="12"/>
      <c r="F35" s="11">
        <v>188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1">
        <v>188</v>
      </c>
      <c r="S35" s="13">
        <v>611277.44999999995</v>
      </c>
      <c r="T35" s="11">
        <v>188</v>
      </c>
      <c r="U35" s="13">
        <v>611277.44999999995</v>
      </c>
      <c r="V35" s="35">
        <f t="shared" si="0"/>
        <v>1</v>
      </c>
      <c r="W35" s="35">
        <f t="shared" si="1"/>
        <v>1</v>
      </c>
    </row>
    <row r="36" spans="1:23" x14ac:dyDescent="0.3">
      <c r="A36" s="10" t="s">
        <v>46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>
        <v>27</v>
      </c>
      <c r="N36" s="12"/>
      <c r="O36" s="12"/>
      <c r="P36" s="12"/>
      <c r="Q36" s="12"/>
      <c r="R36" s="11">
        <v>27</v>
      </c>
      <c r="S36" s="13">
        <v>204079.45</v>
      </c>
      <c r="T36" s="11">
        <v>27</v>
      </c>
      <c r="U36" s="13">
        <v>204079.45</v>
      </c>
      <c r="V36" s="35">
        <f t="shared" si="0"/>
        <v>1</v>
      </c>
      <c r="W36" s="35">
        <f t="shared" si="1"/>
        <v>1</v>
      </c>
    </row>
    <row r="37" spans="1:23" x14ac:dyDescent="0.3">
      <c r="A37" s="10" t="s">
        <v>47</v>
      </c>
      <c r="B37" s="12"/>
      <c r="C37" s="12"/>
      <c r="D37" s="11">
        <v>1</v>
      </c>
      <c r="E37" s="12"/>
      <c r="F37" s="11">
        <v>2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>
        <v>3</v>
      </c>
      <c r="S37" s="13">
        <v>224590.35</v>
      </c>
      <c r="T37" s="11">
        <v>3</v>
      </c>
      <c r="U37" s="13">
        <v>224590.35</v>
      </c>
      <c r="V37" s="35">
        <f t="shared" si="0"/>
        <v>1</v>
      </c>
      <c r="W37" s="35">
        <f t="shared" si="1"/>
        <v>1</v>
      </c>
    </row>
    <row r="38" spans="1:23" ht="28.8" x14ac:dyDescent="0.3">
      <c r="A38" s="10" t="s">
        <v>48</v>
      </c>
      <c r="B38" s="12"/>
      <c r="C38" s="12"/>
      <c r="D38" s="12"/>
      <c r="E38" s="12"/>
      <c r="F38" s="12"/>
      <c r="G38" s="12"/>
      <c r="H38" s="12"/>
      <c r="I38" s="12"/>
      <c r="J38" s="12"/>
      <c r="K38" s="11">
        <v>2</v>
      </c>
      <c r="L38" s="11">
        <v>1</v>
      </c>
      <c r="M38" s="11">
        <v>9</v>
      </c>
      <c r="N38" s="12"/>
      <c r="O38" s="12"/>
      <c r="P38" s="12"/>
      <c r="Q38" s="12"/>
      <c r="R38" s="11">
        <v>10</v>
      </c>
      <c r="S38" s="13">
        <v>211312</v>
      </c>
      <c r="T38" s="11">
        <v>12</v>
      </c>
      <c r="U38" s="13">
        <v>664152</v>
      </c>
      <c r="V38" s="35">
        <f t="shared" si="0"/>
        <v>0.83333333333333337</v>
      </c>
      <c r="W38" s="35">
        <f t="shared" si="1"/>
        <v>0.31816813018706563</v>
      </c>
    </row>
    <row r="39" spans="1:23" ht="43.2" x14ac:dyDescent="0.3">
      <c r="A39" s="10" t="s">
        <v>49</v>
      </c>
      <c r="B39" s="12"/>
      <c r="C39" s="12"/>
      <c r="D39" s="12"/>
      <c r="E39" s="12"/>
      <c r="F39" s="11">
        <v>14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1">
        <v>14</v>
      </c>
      <c r="S39" s="13">
        <v>946285</v>
      </c>
      <c r="T39" s="11">
        <v>14</v>
      </c>
      <c r="U39" s="13">
        <v>946285</v>
      </c>
      <c r="V39" s="35">
        <f t="shared" si="0"/>
        <v>1</v>
      </c>
      <c r="W39" s="35">
        <f t="shared" si="1"/>
        <v>1</v>
      </c>
    </row>
    <row r="40" spans="1:23" ht="28.8" x14ac:dyDescent="0.3">
      <c r="A40" s="10" t="s">
        <v>50</v>
      </c>
      <c r="B40" s="12"/>
      <c r="C40" s="12"/>
      <c r="D40" s="12"/>
      <c r="E40" s="12"/>
      <c r="F40" s="12"/>
      <c r="G40" s="11">
        <v>1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1">
        <v>1</v>
      </c>
      <c r="S40" s="13">
        <v>40984</v>
      </c>
      <c r="T40" s="11">
        <v>1</v>
      </c>
      <c r="U40" s="13">
        <v>40984</v>
      </c>
      <c r="V40" s="35">
        <f t="shared" si="0"/>
        <v>1</v>
      </c>
      <c r="W40" s="35">
        <f t="shared" si="1"/>
        <v>1</v>
      </c>
    </row>
    <row r="41" spans="1:23" ht="28.8" x14ac:dyDescent="0.3">
      <c r="A41" s="10" t="s">
        <v>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1">
        <v>1</v>
      </c>
      <c r="M41" s="11">
        <v>1</v>
      </c>
      <c r="N41" s="12"/>
      <c r="O41" s="12"/>
      <c r="P41" s="12"/>
      <c r="Q41" s="12"/>
      <c r="R41" s="11">
        <v>2</v>
      </c>
      <c r="S41" s="13">
        <v>88759.7</v>
      </c>
      <c r="T41" s="11">
        <v>2</v>
      </c>
      <c r="U41" s="13">
        <v>88759.7</v>
      </c>
      <c r="V41" s="35">
        <f t="shared" si="0"/>
        <v>1</v>
      </c>
      <c r="W41" s="35">
        <f t="shared" si="1"/>
        <v>1</v>
      </c>
    </row>
    <row r="42" spans="1:23" ht="28.8" x14ac:dyDescent="0.3">
      <c r="A42" s="10" t="s">
        <v>52</v>
      </c>
      <c r="B42" s="12"/>
      <c r="C42" s="12"/>
      <c r="D42" s="12"/>
      <c r="E42" s="11">
        <v>1</v>
      </c>
      <c r="F42" s="12"/>
      <c r="G42" s="12"/>
      <c r="H42" s="12"/>
      <c r="I42" s="11">
        <v>183</v>
      </c>
      <c r="J42" s="12"/>
      <c r="K42" s="12"/>
      <c r="L42" s="12"/>
      <c r="M42" s="11">
        <v>3</v>
      </c>
      <c r="N42" s="12"/>
      <c r="O42" s="12"/>
      <c r="P42" s="12"/>
      <c r="Q42" s="12"/>
      <c r="R42" s="11">
        <v>3</v>
      </c>
      <c r="S42" s="13">
        <v>1228730.74</v>
      </c>
      <c r="T42" s="11">
        <v>187</v>
      </c>
      <c r="U42" s="13">
        <v>227772753.84999999</v>
      </c>
      <c r="V42" s="35">
        <f t="shared" si="0"/>
        <v>1.6042780748663103E-2</v>
      </c>
      <c r="W42" s="35">
        <f t="shared" si="1"/>
        <v>5.3945466225920153E-3</v>
      </c>
    </row>
    <row r="43" spans="1:23" ht="28.8" x14ac:dyDescent="0.3">
      <c r="A43" s="10" t="s">
        <v>53</v>
      </c>
      <c r="B43" s="12"/>
      <c r="C43" s="11">
        <v>1</v>
      </c>
      <c r="D43" s="12"/>
      <c r="E43" s="12"/>
      <c r="F43" s="11">
        <v>1</v>
      </c>
      <c r="G43" s="12"/>
      <c r="H43" s="12"/>
      <c r="I43" s="11">
        <v>3</v>
      </c>
      <c r="J43" s="12"/>
      <c r="K43" s="12"/>
      <c r="L43" s="12"/>
      <c r="M43" s="11">
        <v>6</v>
      </c>
      <c r="N43" s="12"/>
      <c r="O43" s="12"/>
      <c r="P43" s="12"/>
      <c r="Q43" s="12"/>
      <c r="R43" s="11">
        <v>7</v>
      </c>
      <c r="S43" s="13">
        <v>385857.79</v>
      </c>
      <c r="T43" s="11">
        <v>11</v>
      </c>
      <c r="U43" s="13">
        <v>1150443.4099999999</v>
      </c>
      <c r="V43" s="35">
        <f t="shared" si="0"/>
        <v>0.63636363636363635</v>
      </c>
      <c r="W43" s="35">
        <f t="shared" si="1"/>
        <v>0.3353991918646394</v>
      </c>
    </row>
    <row r="44" spans="1:23" ht="28.8" x14ac:dyDescent="0.3">
      <c r="A44" s="10" t="s">
        <v>54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>
        <v>1</v>
      </c>
      <c r="N44" s="12"/>
      <c r="O44" s="12"/>
      <c r="P44" s="12"/>
      <c r="Q44" s="12"/>
      <c r="R44" s="11">
        <v>1</v>
      </c>
      <c r="S44" s="13">
        <v>21212.03</v>
      </c>
      <c r="T44" s="11">
        <v>1</v>
      </c>
      <c r="U44" s="13">
        <v>21212.03</v>
      </c>
      <c r="V44" s="35">
        <f t="shared" si="0"/>
        <v>1</v>
      </c>
      <c r="W44" s="35">
        <f t="shared" si="1"/>
        <v>1</v>
      </c>
    </row>
    <row r="45" spans="1:23" ht="28.8" x14ac:dyDescent="0.3">
      <c r="A45" s="10" t="s">
        <v>55</v>
      </c>
      <c r="B45" s="12"/>
      <c r="C45" s="12"/>
      <c r="D45" s="12"/>
      <c r="E45" s="12"/>
      <c r="F45" s="12"/>
      <c r="G45" s="12"/>
      <c r="H45" s="12"/>
      <c r="I45" s="11">
        <v>5</v>
      </c>
      <c r="J45" s="12"/>
      <c r="K45" s="12"/>
      <c r="L45" s="12"/>
      <c r="M45" s="11">
        <v>72</v>
      </c>
      <c r="N45" s="12"/>
      <c r="O45" s="12"/>
      <c r="P45" s="12"/>
      <c r="Q45" s="12"/>
      <c r="R45" s="11">
        <v>72</v>
      </c>
      <c r="S45" s="13">
        <v>3037051.87</v>
      </c>
      <c r="T45" s="11">
        <v>77</v>
      </c>
      <c r="U45" s="13">
        <v>3669159.5</v>
      </c>
      <c r="V45" s="35">
        <f t="shared" si="0"/>
        <v>0.93506493506493504</v>
      </c>
      <c r="W45" s="35">
        <f t="shared" si="1"/>
        <v>0.8277241340966508</v>
      </c>
    </row>
    <row r="46" spans="1:23" ht="43.2" x14ac:dyDescent="0.3">
      <c r="A46" s="10" t="s">
        <v>56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>
        <v>1</v>
      </c>
      <c r="N46" s="12"/>
      <c r="O46" s="12"/>
      <c r="P46" s="12"/>
      <c r="Q46" s="12"/>
      <c r="R46" s="11">
        <v>1</v>
      </c>
      <c r="S46" s="13">
        <v>41666</v>
      </c>
      <c r="T46" s="11">
        <v>1</v>
      </c>
      <c r="U46" s="13">
        <v>41666</v>
      </c>
      <c r="V46" s="35">
        <f t="shared" si="0"/>
        <v>1</v>
      </c>
      <c r="W46" s="35">
        <f t="shared" si="1"/>
        <v>1</v>
      </c>
    </row>
    <row r="47" spans="1:23" ht="28.8" x14ac:dyDescent="0.3">
      <c r="A47" s="10" t="s">
        <v>57</v>
      </c>
      <c r="B47" s="12"/>
      <c r="C47" s="12"/>
      <c r="D47" s="12"/>
      <c r="E47" s="11">
        <v>3</v>
      </c>
      <c r="F47" s="11">
        <v>17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1">
        <v>17</v>
      </c>
      <c r="S47" s="13">
        <v>13823045.75</v>
      </c>
      <c r="T47" s="11">
        <v>20</v>
      </c>
      <c r="U47" s="13">
        <v>14960122.199999999</v>
      </c>
      <c r="V47" s="35">
        <f t="shared" si="0"/>
        <v>0.85</v>
      </c>
      <c r="W47" s="35">
        <f t="shared" si="1"/>
        <v>0.92399283676974242</v>
      </c>
    </row>
    <row r="48" spans="1:23" ht="28.8" x14ac:dyDescent="0.3">
      <c r="A48" s="10" t="s">
        <v>58</v>
      </c>
      <c r="B48" s="12"/>
      <c r="C48" s="12"/>
      <c r="D48" s="12"/>
      <c r="E48" s="11">
        <v>2</v>
      </c>
      <c r="F48" s="11">
        <v>17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1">
        <v>17</v>
      </c>
      <c r="S48" s="13">
        <v>27618267.239999998</v>
      </c>
      <c r="T48" s="11">
        <v>19</v>
      </c>
      <c r="U48" s="13">
        <v>27668267.239999998</v>
      </c>
      <c r="V48" s="35">
        <f t="shared" si="0"/>
        <v>0.89473684210526316</v>
      </c>
      <c r="W48" s="35">
        <f t="shared" si="1"/>
        <v>0.99819287563018344</v>
      </c>
    </row>
    <row r="49" spans="1:23" x14ac:dyDescent="0.3">
      <c r="A49" s="10" t="s">
        <v>59</v>
      </c>
      <c r="B49" s="12"/>
      <c r="C49" s="12"/>
      <c r="D49" s="12"/>
      <c r="E49" s="11">
        <v>6</v>
      </c>
      <c r="F49" s="12"/>
      <c r="G49" s="12"/>
      <c r="H49" s="12"/>
      <c r="I49" s="12"/>
      <c r="J49" s="12"/>
      <c r="K49" s="12"/>
      <c r="L49" s="12"/>
      <c r="M49" s="11">
        <v>1</v>
      </c>
      <c r="N49" s="12"/>
      <c r="O49" s="12"/>
      <c r="P49" s="12"/>
      <c r="Q49" s="12"/>
      <c r="R49" s="11">
        <v>1</v>
      </c>
      <c r="S49" s="13">
        <v>1250440.6599999999</v>
      </c>
      <c r="T49" s="11">
        <v>7</v>
      </c>
      <c r="U49" s="13">
        <v>58618420.200000003</v>
      </c>
      <c r="V49" s="35">
        <f t="shared" si="0"/>
        <v>0.14285714285714285</v>
      </c>
      <c r="W49" s="35">
        <f t="shared" si="1"/>
        <v>2.1331872400068536E-2</v>
      </c>
    </row>
    <row r="50" spans="1:23" ht="28.8" x14ac:dyDescent="0.3">
      <c r="A50" s="10" t="s">
        <v>60</v>
      </c>
      <c r="B50" s="12"/>
      <c r="C50" s="11">
        <v>1</v>
      </c>
      <c r="D50" s="11">
        <v>1</v>
      </c>
      <c r="E50" s="11">
        <v>5</v>
      </c>
      <c r="F50" s="11">
        <v>11</v>
      </c>
      <c r="G50" s="12"/>
      <c r="H50" s="11">
        <v>2</v>
      </c>
      <c r="I50" s="11">
        <v>1</v>
      </c>
      <c r="J50" s="12"/>
      <c r="K50" s="12"/>
      <c r="L50" s="12"/>
      <c r="M50" s="11">
        <v>3</v>
      </c>
      <c r="N50" s="12"/>
      <c r="O50" s="12"/>
      <c r="P50" s="12"/>
      <c r="Q50" s="12"/>
      <c r="R50" s="11">
        <v>15</v>
      </c>
      <c r="S50" s="13">
        <v>4212841.22</v>
      </c>
      <c r="T50" s="11">
        <v>24</v>
      </c>
      <c r="U50" s="13">
        <v>13055220.73</v>
      </c>
      <c r="V50" s="35">
        <f t="shared" si="0"/>
        <v>0.625</v>
      </c>
      <c r="W50" s="35">
        <f t="shared" si="1"/>
        <v>0.3226939863467172</v>
      </c>
    </row>
    <row r="51" spans="1:23" ht="43.2" x14ac:dyDescent="0.3">
      <c r="A51" s="10" t="s">
        <v>61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>
        <v>3</v>
      </c>
      <c r="N51" s="12"/>
      <c r="O51" s="12"/>
      <c r="P51" s="12"/>
      <c r="Q51" s="12"/>
      <c r="R51" s="11">
        <v>3</v>
      </c>
      <c r="S51" s="13">
        <v>345498.48</v>
      </c>
      <c r="T51" s="11">
        <v>3</v>
      </c>
      <c r="U51" s="13">
        <v>345498.48</v>
      </c>
      <c r="V51" s="35">
        <f t="shared" si="0"/>
        <v>1</v>
      </c>
      <c r="W51" s="35">
        <f t="shared" si="1"/>
        <v>1</v>
      </c>
    </row>
    <row r="52" spans="1:23" x14ac:dyDescent="0.3">
      <c r="A52" s="10" t="s">
        <v>62</v>
      </c>
      <c r="B52" s="12"/>
      <c r="C52" s="12"/>
      <c r="D52" s="11">
        <v>2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1">
        <v>2</v>
      </c>
      <c r="S52" s="13">
        <v>399978.23999999999</v>
      </c>
      <c r="T52" s="11">
        <v>2</v>
      </c>
      <c r="U52" s="13">
        <v>399978.23999999999</v>
      </c>
      <c r="V52" s="35">
        <f t="shared" si="0"/>
        <v>1</v>
      </c>
      <c r="W52" s="35">
        <f t="shared" si="1"/>
        <v>1</v>
      </c>
    </row>
    <row r="53" spans="1:23" ht="28.8" x14ac:dyDescent="0.3">
      <c r="A53" s="10" t="s">
        <v>63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1">
        <v>3</v>
      </c>
      <c r="M53" s="11">
        <v>2</v>
      </c>
      <c r="N53" s="12"/>
      <c r="O53" s="12"/>
      <c r="P53" s="12"/>
      <c r="Q53" s="12"/>
      <c r="R53" s="11">
        <v>5</v>
      </c>
      <c r="S53" s="13">
        <v>910917.36</v>
      </c>
      <c r="T53" s="11">
        <v>5</v>
      </c>
      <c r="U53" s="13">
        <v>910917.36</v>
      </c>
      <c r="V53" s="35">
        <f t="shared" si="0"/>
        <v>1</v>
      </c>
      <c r="W53" s="35">
        <f t="shared" si="1"/>
        <v>1</v>
      </c>
    </row>
    <row r="54" spans="1:23" x14ac:dyDescent="0.3">
      <c r="A54" s="10" t="s">
        <v>64</v>
      </c>
      <c r="B54" s="12"/>
      <c r="C54" s="12"/>
      <c r="D54" s="12"/>
      <c r="E54" s="12"/>
      <c r="F54" s="11">
        <v>9</v>
      </c>
      <c r="G54" s="12"/>
      <c r="H54" s="12"/>
      <c r="I54" s="12"/>
      <c r="J54" s="12"/>
      <c r="K54" s="12"/>
      <c r="L54" s="12"/>
      <c r="M54" s="11">
        <v>9</v>
      </c>
      <c r="N54" s="12"/>
      <c r="O54" s="12"/>
      <c r="P54" s="12"/>
      <c r="Q54" s="12"/>
      <c r="R54" s="11">
        <v>18</v>
      </c>
      <c r="S54" s="13">
        <v>388327.42</v>
      </c>
      <c r="T54" s="11">
        <v>18</v>
      </c>
      <c r="U54" s="13">
        <v>388327.42</v>
      </c>
      <c r="V54" s="35">
        <f t="shared" si="0"/>
        <v>1</v>
      </c>
      <c r="W54" s="35">
        <f t="shared" si="1"/>
        <v>1</v>
      </c>
    </row>
    <row r="55" spans="1:23" ht="28.8" x14ac:dyDescent="0.3">
      <c r="A55" s="10" t="s">
        <v>65</v>
      </c>
      <c r="B55" s="12"/>
      <c r="C55" s="12"/>
      <c r="D55" s="12"/>
      <c r="E55" s="12"/>
      <c r="F55" s="11">
        <v>2</v>
      </c>
      <c r="G55" s="11">
        <v>1</v>
      </c>
      <c r="H55" s="12"/>
      <c r="I55" s="11">
        <v>1</v>
      </c>
      <c r="J55" s="12"/>
      <c r="K55" s="12"/>
      <c r="L55" s="11">
        <v>1</v>
      </c>
      <c r="M55" s="11">
        <v>22</v>
      </c>
      <c r="N55" s="12"/>
      <c r="O55" s="12"/>
      <c r="P55" s="12"/>
      <c r="Q55" s="12"/>
      <c r="R55" s="11">
        <v>26</v>
      </c>
      <c r="S55" s="13">
        <v>1113834.01</v>
      </c>
      <c r="T55" s="11">
        <v>27</v>
      </c>
      <c r="U55" s="13">
        <v>1523834.01</v>
      </c>
      <c r="V55" s="35">
        <f t="shared" si="0"/>
        <v>0.96296296296296291</v>
      </c>
      <c r="W55" s="35">
        <f t="shared" si="1"/>
        <v>0.73094182351265413</v>
      </c>
    </row>
    <row r="56" spans="1:23" x14ac:dyDescent="0.3">
      <c r="A56" s="10" t="s">
        <v>66</v>
      </c>
      <c r="B56" s="12"/>
      <c r="C56" s="12"/>
      <c r="D56" s="11">
        <v>1</v>
      </c>
      <c r="E56" s="11">
        <v>1</v>
      </c>
      <c r="F56" s="11">
        <v>2</v>
      </c>
      <c r="G56" s="12"/>
      <c r="H56" s="12"/>
      <c r="I56" s="11">
        <v>1</v>
      </c>
      <c r="J56" s="12"/>
      <c r="K56" s="11">
        <v>1</v>
      </c>
      <c r="L56" s="12"/>
      <c r="M56" s="11">
        <v>28</v>
      </c>
      <c r="N56" s="12"/>
      <c r="O56" s="12"/>
      <c r="P56" s="12"/>
      <c r="Q56" s="12"/>
      <c r="R56" s="11">
        <v>31</v>
      </c>
      <c r="S56" s="13">
        <v>2221646.23</v>
      </c>
      <c r="T56" s="11">
        <v>34</v>
      </c>
      <c r="U56" s="13">
        <v>2507351.9500000002</v>
      </c>
      <c r="V56" s="35">
        <f t="shared" si="0"/>
        <v>0.91176470588235292</v>
      </c>
      <c r="W56" s="35">
        <f t="shared" si="1"/>
        <v>0.88605280563025857</v>
      </c>
    </row>
    <row r="57" spans="1:23" ht="43.2" x14ac:dyDescent="0.3">
      <c r="A57" s="10" t="s">
        <v>67</v>
      </c>
      <c r="B57" s="12"/>
      <c r="C57" s="12"/>
      <c r="D57" s="12"/>
      <c r="E57" s="12"/>
      <c r="F57" s="11">
        <v>9</v>
      </c>
      <c r="G57" s="12"/>
      <c r="H57" s="12"/>
      <c r="I57" s="12"/>
      <c r="J57" s="12"/>
      <c r="K57" s="12"/>
      <c r="L57" s="11">
        <v>2</v>
      </c>
      <c r="M57" s="12"/>
      <c r="N57" s="12"/>
      <c r="O57" s="12"/>
      <c r="P57" s="12"/>
      <c r="Q57" s="12"/>
      <c r="R57" s="11">
        <v>11</v>
      </c>
      <c r="S57" s="13">
        <v>70589.7</v>
      </c>
      <c r="T57" s="11">
        <v>11</v>
      </c>
      <c r="U57" s="13">
        <v>70589.7</v>
      </c>
      <c r="V57" s="35">
        <f t="shared" si="0"/>
        <v>1</v>
      </c>
      <c r="W57" s="35">
        <f t="shared" si="1"/>
        <v>1</v>
      </c>
    </row>
    <row r="58" spans="1:23" ht="28.8" x14ac:dyDescent="0.3">
      <c r="A58" s="10" t="s">
        <v>68</v>
      </c>
      <c r="B58" s="12"/>
      <c r="C58" s="12"/>
      <c r="D58" s="12"/>
      <c r="E58" s="12"/>
      <c r="F58" s="11">
        <v>7</v>
      </c>
      <c r="G58" s="11">
        <v>9</v>
      </c>
      <c r="H58" s="12"/>
      <c r="I58" s="11">
        <v>2</v>
      </c>
      <c r="J58" s="12"/>
      <c r="K58" s="12"/>
      <c r="L58" s="12"/>
      <c r="M58" s="11">
        <v>1</v>
      </c>
      <c r="N58" s="12"/>
      <c r="O58" s="12"/>
      <c r="P58" s="12"/>
      <c r="Q58" s="12"/>
      <c r="R58" s="11">
        <v>17</v>
      </c>
      <c r="S58" s="13">
        <v>1440504.2</v>
      </c>
      <c r="T58" s="11">
        <v>19</v>
      </c>
      <c r="U58" s="13">
        <v>9680964.1999999993</v>
      </c>
      <c r="V58" s="35">
        <f t="shared" si="0"/>
        <v>0.89473684210526316</v>
      </c>
      <c r="W58" s="35">
        <f t="shared" si="1"/>
        <v>0.14879759600805054</v>
      </c>
    </row>
    <row r="59" spans="1:23" ht="43.2" x14ac:dyDescent="0.3">
      <c r="A59" s="10" t="s">
        <v>69</v>
      </c>
      <c r="B59" s="12"/>
      <c r="C59" s="12"/>
      <c r="D59" s="12"/>
      <c r="E59" s="12"/>
      <c r="F59" s="12"/>
      <c r="G59" s="12"/>
      <c r="H59" s="12"/>
      <c r="I59" s="12"/>
      <c r="J59" s="12"/>
      <c r="K59" s="11">
        <v>1</v>
      </c>
      <c r="L59" s="12"/>
      <c r="M59" s="11">
        <v>45</v>
      </c>
      <c r="N59" s="12"/>
      <c r="O59" s="12"/>
      <c r="P59" s="12"/>
      <c r="Q59" s="12"/>
      <c r="R59" s="11">
        <v>45</v>
      </c>
      <c r="S59" s="13">
        <v>1429610.23</v>
      </c>
      <c r="T59" s="11">
        <v>46</v>
      </c>
      <c r="U59" s="13">
        <v>1441656.23</v>
      </c>
      <c r="V59" s="35">
        <f t="shared" si="0"/>
        <v>0.97826086956521741</v>
      </c>
      <c r="W59" s="35">
        <f t="shared" si="1"/>
        <v>0.99164433257434748</v>
      </c>
    </row>
    <row r="60" spans="1:23" ht="28.8" x14ac:dyDescent="0.3">
      <c r="A60" s="10" t="s">
        <v>70</v>
      </c>
      <c r="B60" s="12"/>
      <c r="C60" s="12"/>
      <c r="D60" s="12"/>
      <c r="E60" s="12"/>
      <c r="F60" s="12"/>
      <c r="G60" s="12"/>
      <c r="H60" s="12"/>
      <c r="I60" s="11">
        <v>5</v>
      </c>
      <c r="J60" s="12"/>
      <c r="K60" s="12"/>
      <c r="L60" s="11">
        <v>3</v>
      </c>
      <c r="M60" s="11">
        <v>1</v>
      </c>
      <c r="N60" s="12"/>
      <c r="O60" s="12"/>
      <c r="P60" s="12"/>
      <c r="Q60" s="12"/>
      <c r="R60" s="11">
        <v>4</v>
      </c>
      <c r="S60" s="13">
        <v>128439.52</v>
      </c>
      <c r="T60" s="11">
        <v>9</v>
      </c>
      <c r="U60" s="13">
        <v>551999.52</v>
      </c>
      <c r="V60" s="35">
        <f t="shared" si="0"/>
        <v>0.44444444444444442</v>
      </c>
      <c r="W60" s="35">
        <f t="shared" si="1"/>
        <v>0.23268049218593523</v>
      </c>
    </row>
    <row r="61" spans="1:23" ht="43.2" x14ac:dyDescent="0.3">
      <c r="A61" s="10" t="s">
        <v>71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>
        <v>68</v>
      </c>
      <c r="N61" s="12"/>
      <c r="O61" s="12"/>
      <c r="P61" s="12"/>
      <c r="Q61" s="12"/>
      <c r="R61" s="11">
        <v>68</v>
      </c>
      <c r="S61" s="13">
        <v>1108307.3799999999</v>
      </c>
      <c r="T61" s="11">
        <v>68</v>
      </c>
      <c r="U61" s="13">
        <v>1108307.3799999999</v>
      </c>
      <c r="V61" s="35">
        <f t="shared" si="0"/>
        <v>1</v>
      </c>
      <c r="W61" s="35">
        <f t="shared" si="1"/>
        <v>1</v>
      </c>
    </row>
    <row r="62" spans="1:23" ht="43.2" x14ac:dyDescent="0.3">
      <c r="A62" s="10" t="s">
        <v>72</v>
      </c>
      <c r="B62" s="12"/>
      <c r="C62" s="12"/>
      <c r="D62" s="12"/>
      <c r="E62" s="11">
        <v>3</v>
      </c>
      <c r="F62" s="12"/>
      <c r="G62" s="12"/>
      <c r="H62" s="12"/>
      <c r="I62" s="12"/>
      <c r="J62" s="12"/>
      <c r="K62" s="12"/>
      <c r="L62" s="12"/>
      <c r="M62" s="11">
        <v>73</v>
      </c>
      <c r="N62" s="12"/>
      <c r="O62" s="12"/>
      <c r="P62" s="12"/>
      <c r="Q62" s="12"/>
      <c r="R62" s="11">
        <v>73</v>
      </c>
      <c r="S62" s="13">
        <v>6156851.1100000003</v>
      </c>
      <c r="T62" s="11">
        <v>76</v>
      </c>
      <c r="U62" s="13">
        <v>6188892.1500000004</v>
      </c>
      <c r="V62" s="35">
        <f t="shared" si="0"/>
        <v>0.96052631578947367</v>
      </c>
      <c r="W62" s="35">
        <f t="shared" si="1"/>
        <v>0.99482281493627256</v>
      </c>
    </row>
    <row r="63" spans="1:23" ht="57.6" x14ac:dyDescent="0.3">
      <c r="A63" s="10" t="s">
        <v>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1">
        <v>15</v>
      </c>
      <c r="M63" s="11">
        <v>1</v>
      </c>
      <c r="N63" s="12"/>
      <c r="O63" s="12"/>
      <c r="P63" s="12"/>
      <c r="Q63" s="12"/>
      <c r="R63" s="11">
        <v>16</v>
      </c>
      <c r="S63" s="13">
        <v>382271</v>
      </c>
      <c r="T63" s="11">
        <v>16</v>
      </c>
      <c r="U63" s="13">
        <v>382271</v>
      </c>
      <c r="V63" s="35">
        <f t="shared" si="0"/>
        <v>1</v>
      </c>
      <c r="W63" s="35">
        <f t="shared" si="1"/>
        <v>1</v>
      </c>
    </row>
    <row r="64" spans="1:23" ht="43.2" x14ac:dyDescent="0.3">
      <c r="A64" s="10" t="s">
        <v>75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>
        <v>11</v>
      </c>
      <c r="N64" s="12"/>
      <c r="O64" s="12"/>
      <c r="P64" s="12"/>
      <c r="Q64" s="12"/>
      <c r="R64" s="11">
        <v>11</v>
      </c>
      <c r="S64" s="13">
        <v>85449.8</v>
      </c>
      <c r="T64" s="11">
        <v>11</v>
      </c>
      <c r="U64" s="13">
        <v>85449.8</v>
      </c>
      <c r="V64" s="35">
        <f t="shared" si="0"/>
        <v>1</v>
      </c>
      <c r="W64" s="35">
        <f t="shared" si="1"/>
        <v>1</v>
      </c>
    </row>
    <row r="65" spans="1:23" x14ac:dyDescent="0.3">
      <c r="A65" s="10" t="s">
        <v>76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>
        <v>2</v>
      </c>
      <c r="N65" s="12"/>
      <c r="O65" s="12"/>
      <c r="P65" s="12"/>
      <c r="Q65" s="12"/>
      <c r="R65" s="11">
        <v>2</v>
      </c>
      <c r="S65" s="13">
        <v>197500</v>
      </c>
      <c r="T65" s="11">
        <v>2</v>
      </c>
      <c r="U65" s="13">
        <v>197500</v>
      </c>
      <c r="V65" s="35">
        <f t="shared" si="0"/>
        <v>1</v>
      </c>
      <c r="W65" s="35">
        <f t="shared" si="1"/>
        <v>1</v>
      </c>
    </row>
    <row r="66" spans="1:23" ht="43.2" x14ac:dyDescent="0.3">
      <c r="A66" s="10" t="s">
        <v>77</v>
      </c>
      <c r="B66" s="12"/>
      <c r="C66" s="12"/>
      <c r="D66" s="11">
        <v>3</v>
      </c>
      <c r="E66" s="11">
        <v>10</v>
      </c>
      <c r="F66" s="11">
        <v>12</v>
      </c>
      <c r="G66" s="12"/>
      <c r="H66" s="11">
        <v>1</v>
      </c>
      <c r="I66" s="11">
        <v>23</v>
      </c>
      <c r="J66" s="11">
        <v>1</v>
      </c>
      <c r="K66" s="12"/>
      <c r="L66" s="11">
        <v>87</v>
      </c>
      <c r="M66" s="12"/>
      <c r="N66" s="12"/>
      <c r="O66" s="12"/>
      <c r="P66" s="12"/>
      <c r="Q66" s="12"/>
      <c r="R66" s="11">
        <v>103</v>
      </c>
      <c r="S66" s="13">
        <v>9337516.3699999992</v>
      </c>
      <c r="T66" s="11">
        <v>137</v>
      </c>
      <c r="U66" s="13">
        <v>18224397.07</v>
      </c>
      <c r="V66" s="35">
        <f t="shared" si="0"/>
        <v>0.75182481751824815</v>
      </c>
      <c r="W66" s="35">
        <f t="shared" si="1"/>
        <v>0.51236352753589331</v>
      </c>
    </row>
    <row r="67" spans="1:23" ht="43.2" x14ac:dyDescent="0.3">
      <c r="A67" s="10" t="s">
        <v>78</v>
      </c>
      <c r="B67" s="12"/>
      <c r="C67" s="12"/>
      <c r="D67" s="11">
        <v>2</v>
      </c>
      <c r="E67" s="11">
        <v>2</v>
      </c>
      <c r="F67" s="11">
        <v>69</v>
      </c>
      <c r="G67" s="11">
        <v>1</v>
      </c>
      <c r="H67" s="12"/>
      <c r="I67" s="12"/>
      <c r="J67" s="11">
        <v>16</v>
      </c>
      <c r="K67" s="12"/>
      <c r="L67" s="11">
        <v>6</v>
      </c>
      <c r="M67" s="11">
        <v>5</v>
      </c>
      <c r="N67" s="12"/>
      <c r="O67" s="11">
        <v>77</v>
      </c>
      <c r="P67" s="12"/>
      <c r="Q67" s="12"/>
      <c r="R67" s="11">
        <v>99</v>
      </c>
      <c r="S67" s="13">
        <v>3886421.59</v>
      </c>
      <c r="T67" s="11">
        <v>178</v>
      </c>
      <c r="U67" s="13">
        <v>6160589.79</v>
      </c>
      <c r="V67" s="35">
        <f t="shared" ref="V67:V102" si="2">R67/T67</f>
        <v>0.5561797752808989</v>
      </c>
      <c r="W67" s="35">
        <f t="shared" ref="W67:W102" si="3">S67/U67</f>
        <v>0.63085219475390519</v>
      </c>
    </row>
    <row r="68" spans="1:23" ht="28.8" x14ac:dyDescent="0.3">
      <c r="A68" s="10" t="s">
        <v>79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1">
        <v>1</v>
      </c>
      <c r="M68" s="11">
        <v>7</v>
      </c>
      <c r="N68" s="12"/>
      <c r="O68" s="12"/>
      <c r="P68" s="12"/>
      <c r="Q68" s="12"/>
      <c r="R68" s="11">
        <v>8</v>
      </c>
      <c r="S68" s="13">
        <v>237622.39999999999</v>
      </c>
      <c r="T68" s="11">
        <v>8</v>
      </c>
      <c r="U68" s="13">
        <v>237622.39999999999</v>
      </c>
      <c r="V68" s="35">
        <f t="shared" si="2"/>
        <v>1</v>
      </c>
      <c r="W68" s="35">
        <f t="shared" si="3"/>
        <v>1</v>
      </c>
    </row>
    <row r="69" spans="1:23" ht="28.8" x14ac:dyDescent="0.3">
      <c r="A69" s="10" t="s">
        <v>80</v>
      </c>
      <c r="B69" s="11">
        <v>1</v>
      </c>
      <c r="C69" s="12"/>
      <c r="D69" s="12"/>
      <c r="E69" s="11">
        <v>1</v>
      </c>
      <c r="F69" s="11">
        <v>9</v>
      </c>
      <c r="G69" s="12"/>
      <c r="H69" s="12"/>
      <c r="I69" s="11">
        <v>149</v>
      </c>
      <c r="J69" s="12"/>
      <c r="K69" s="12"/>
      <c r="L69" s="12"/>
      <c r="M69" s="11">
        <v>7</v>
      </c>
      <c r="N69" s="11">
        <v>1</v>
      </c>
      <c r="O69" s="12"/>
      <c r="P69" s="12"/>
      <c r="Q69" s="12"/>
      <c r="R69" s="11">
        <v>16</v>
      </c>
      <c r="S69" s="13">
        <v>499540.95</v>
      </c>
      <c r="T69" s="11">
        <v>168</v>
      </c>
      <c r="U69" s="13">
        <v>44052693.710000001</v>
      </c>
      <c r="V69" s="35">
        <f t="shared" si="2"/>
        <v>9.5238095238095233E-2</v>
      </c>
      <c r="W69" s="35">
        <f t="shared" si="3"/>
        <v>1.13396232541077E-2</v>
      </c>
    </row>
    <row r="70" spans="1:23" x14ac:dyDescent="0.3">
      <c r="A70" s="10" t="s">
        <v>81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>
        <v>16</v>
      </c>
      <c r="N70" s="12"/>
      <c r="O70" s="12"/>
      <c r="P70" s="12"/>
      <c r="Q70" s="12"/>
      <c r="R70" s="11">
        <v>16</v>
      </c>
      <c r="S70" s="13">
        <v>489036.42</v>
      </c>
      <c r="T70" s="11">
        <v>16</v>
      </c>
      <c r="U70" s="13">
        <v>489036.42</v>
      </c>
      <c r="V70" s="35">
        <f t="shared" si="2"/>
        <v>1</v>
      </c>
      <c r="W70" s="35">
        <f t="shared" si="3"/>
        <v>1</v>
      </c>
    </row>
    <row r="71" spans="1:23" ht="28.8" x14ac:dyDescent="0.3">
      <c r="A71" s="10" t="s">
        <v>82</v>
      </c>
      <c r="B71" s="12"/>
      <c r="C71" s="12"/>
      <c r="D71" s="11">
        <v>39</v>
      </c>
      <c r="E71" s="11">
        <v>21</v>
      </c>
      <c r="F71" s="11">
        <v>22</v>
      </c>
      <c r="G71" s="11">
        <v>1</v>
      </c>
      <c r="H71" s="12"/>
      <c r="I71" s="12"/>
      <c r="J71" s="12"/>
      <c r="K71" s="12"/>
      <c r="L71" s="11">
        <v>6</v>
      </c>
      <c r="M71" s="11">
        <v>20</v>
      </c>
      <c r="N71" s="11">
        <v>2</v>
      </c>
      <c r="O71" s="11">
        <v>2</v>
      </c>
      <c r="P71" s="11">
        <v>1</v>
      </c>
      <c r="Q71" s="12"/>
      <c r="R71" s="11">
        <v>88</v>
      </c>
      <c r="S71" s="13">
        <v>8046749.8899999997</v>
      </c>
      <c r="T71" s="11">
        <v>114</v>
      </c>
      <c r="U71" s="13">
        <v>193978320.75999999</v>
      </c>
      <c r="V71" s="35">
        <f t="shared" si="2"/>
        <v>0.77192982456140347</v>
      </c>
      <c r="W71" s="35">
        <f t="shared" si="3"/>
        <v>4.1482727855737318E-2</v>
      </c>
    </row>
    <row r="72" spans="1:23" ht="28.8" x14ac:dyDescent="0.3">
      <c r="A72" s="10" t="s">
        <v>83</v>
      </c>
      <c r="B72" s="11">
        <v>1</v>
      </c>
      <c r="C72" s="12"/>
      <c r="D72" s="11">
        <v>7</v>
      </c>
      <c r="E72" s="11">
        <v>1</v>
      </c>
      <c r="F72" s="11">
        <v>81</v>
      </c>
      <c r="G72" s="12"/>
      <c r="H72" s="12"/>
      <c r="I72" s="11">
        <v>3</v>
      </c>
      <c r="J72" s="12"/>
      <c r="K72" s="11">
        <v>1</v>
      </c>
      <c r="L72" s="11">
        <v>14</v>
      </c>
      <c r="M72" s="11">
        <v>303</v>
      </c>
      <c r="N72" s="12"/>
      <c r="O72" s="12"/>
      <c r="P72" s="12"/>
      <c r="Q72" s="11">
        <v>1</v>
      </c>
      <c r="R72" s="11">
        <v>405</v>
      </c>
      <c r="S72" s="13">
        <v>25681156.440000001</v>
      </c>
      <c r="T72" s="11">
        <v>412</v>
      </c>
      <c r="U72" s="13">
        <v>26181321.66</v>
      </c>
      <c r="V72" s="35">
        <f t="shared" si="2"/>
        <v>0.98300970873786409</v>
      </c>
      <c r="W72" s="35">
        <f t="shared" si="3"/>
        <v>0.98089610499823798</v>
      </c>
    </row>
    <row r="73" spans="1:23" ht="28.8" x14ac:dyDescent="0.3">
      <c r="A73" s="10" t="s">
        <v>84</v>
      </c>
      <c r="B73" s="11">
        <v>4</v>
      </c>
      <c r="C73" s="12"/>
      <c r="D73" s="12"/>
      <c r="E73" s="12"/>
      <c r="F73" s="11">
        <v>22</v>
      </c>
      <c r="G73" s="12"/>
      <c r="H73" s="12"/>
      <c r="I73" s="12"/>
      <c r="J73" s="12"/>
      <c r="K73" s="12"/>
      <c r="L73" s="11">
        <v>1</v>
      </c>
      <c r="M73" s="12"/>
      <c r="N73" s="11">
        <v>2</v>
      </c>
      <c r="O73" s="12"/>
      <c r="P73" s="12"/>
      <c r="Q73" s="12"/>
      <c r="R73" s="11">
        <v>23</v>
      </c>
      <c r="S73" s="13">
        <v>80344730.879999995</v>
      </c>
      <c r="T73" s="11">
        <v>29</v>
      </c>
      <c r="U73" s="13">
        <v>88011070.879999995</v>
      </c>
      <c r="V73" s="35">
        <f t="shared" si="2"/>
        <v>0.7931034482758621</v>
      </c>
      <c r="W73" s="35">
        <f t="shared" si="3"/>
        <v>0.91289345847805003</v>
      </c>
    </row>
    <row r="74" spans="1:23" ht="57.6" x14ac:dyDescent="0.3">
      <c r="A74" s="10" t="s">
        <v>85</v>
      </c>
      <c r="B74" s="12"/>
      <c r="C74" s="12"/>
      <c r="D74" s="11">
        <v>2</v>
      </c>
      <c r="E74" s="12"/>
      <c r="F74" s="11">
        <v>254</v>
      </c>
      <c r="G74" s="12"/>
      <c r="H74" s="12"/>
      <c r="I74" s="12"/>
      <c r="J74" s="12"/>
      <c r="K74" s="12"/>
      <c r="L74" s="11">
        <v>7</v>
      </c>
      <c r="M74" s="11">
        <v>2</v>
      </c>
      <c r="N74" s="12"/>
      <c r="O74" s="12"/>
      <c r="P74" s="12"/>
      <c r="Q74" s="12"/>
      <c r="R74" s="11">
        <v>265</v>
      </c>
      <c r="S74" s="13">
        <v>5512185.2800000003</v>
      </c>
      <c r="T74" s="11">
        <v>265</v>
      </c>
      <c r="U74" s="13">
        <v>5512185.2800000003</v>
      </c>
      <c r="V74" s="35">
        <f t="shared" si="2"/>
        <v>1</v>
      </c>
      <c r="W74" s="35">
        <f t="shared" si="3"/>
        <v>1</v>
      </c>
    </row>
    <row r="75" spans="1:23" ht="28.8" x14ac:dyDescent="0.3">
      <c r="A75" s="10" t="s">
        <v>86</v>
      </c>
      <c r="B75" s="12"/>
      <c r="C75" s="12"/>
      <c r="D75" s="12"/>
      <c r="E75" s="11">
        <v>2</v>
      </c>
      <c r="F75" s="11">
        <v>4</v>
      </c>
      <c r="G75" s="11">
        <v>83</v>
      </c>
      <c r="H75" s="12"/>
      <c r="I75" s="11">
        <v>11</v>
      </c>
      <c r="J75" s="12"/>
      <c r="K75" s="12"/>
      <c r="L75" s="12"/>
      <c r="M75" s="12"/>
      <c r="N75" s="12"/>
      <c r="O75" s="12"/>
      <c r="P75" s="12"/>
      <c r="Q75" s="12"/>
      <c r="R75" s="11">
        <v>87</v>
      </c>
      <c r="S75" s="13">
        <v>48023823.509999998</v>
      </c>
      <c r="T75" s="11">
        <v>100</v>
      </c>
      <c r="U75" s="13">
        <v>83492540.920000002</v>
      </c>
      <c r="V75" s="35">
        <f t="shared" si="2"/>
        <v>0.87</v>
      </c>
      <c r="W75" s="35">
        <f t="shared" si="3"/>
        <v>0.57518699252445749</v>
      </c>
    </row>
    <row r="76" spans="1:23" ht="57.6" x14ac:dyDescent="0.3">
      <c r="A76" s="10" t="s">
        <v>87</v>
      </c>
      <c r="B76" s="12"/>
      <c r="C76" s="12"/>
      <c r="D76" s="12"/>
      <c r="E76" s="11">
        <v>5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3"/>
      <c r="T76" s="11">
        <v>5</v>
      </c>
      <c r="U76" s="13">
        <v>300000</v>
      </c>
      <c r="V76" s="35">
        <f t="shared" si="2"/>
        <v>0</v>
      </c>
      <c r="W76" s="35">
        <f t="shared" si="3"/>
        <v>0</v>
      </c>
    </row>
    <row r="77" spans="1:23" ht="28.8" x14ac:dyDescent="0.3">
      <c r="A77" s="10" t="s">
        <v>88</v>
      </c>
      <c r="B77" s="11">
        <v>1</v>
      </c>
      <c r="C77" s="12"/>
      <c r="D77" s="12"/>
      <c r="E77" s="12"/>
      <c r="F77" s="11">
        <v>10</v>
      </c>
      <c r="G77" s="12"/>
      <c r="H77" s="12"/>
      <c r="I77" s="11">
        <v>23</v>
      </c>
      <c r="J77" s="12"/>
      <c r="K77" s="12"/>
      <c r="L77" s="11">
        <v>118</v>
      </c>
      <c r="M77" s="11">
        <v>5</v>
      </c>
      <c r="N77" s="12"/>
      <c r="O77" s="12"/>
      <c r="P77" s="12"/>
      <c r="Q77" s="12"/>
      <c r="R77" s="11">
        <v>133</v>
      </c>
      <c r="S77" s="13">
        <v>6256193.0499999998</v>
      </c>
      <c r="T77" s="11">
        <v>157</v>
      </c>
      <c r="U77" s="13">
        <v>10836905.77</v>
      </c>
      <c r="V77" s="35">
        <f t="shared" si="2"/>
        <v>0.84713375796178347</v>
      </c>
      <c r="W77" s="35">
        <f t="shared" si="3"/>
        <v>0.57730436923417117</v>
      </c>
    </row>
    <row r="78" spans="1:23" ht="43.2" x14ac:dyDescent="0.3">
      <c r="A78" s="10" t="s">
        <v>89</v>
      </c>
      <c r="B78" s="12"/>
      <c r="C78" s="12"/>
      <c r="D78" s="12"/>
      <c r="E78" s="12"/>
      <c r="F78" s="11">
        <v>15</v>
      </c>
      <c r="G78" s="11">
        <v>3</v>
      </c>
      <c r="H78" s="12"/>
      <c r="I78" s="12"/>
      <c r="J78" s="12"/>
      <c r="K78" s="12"/>
      <c r="L78" s="11">
        <v>6</v>
      </c>
      <c r="M78" s="11">
        <v>5</v>
      </c>
      <c r="N78" s="12"/>
      <c r="O78" s="12"/>
      <c r="P78" s="12"/>
      <c r="Q78" s="12"/>
      <c r="R78" s="11">
        <v>29</v>
      </c>
      <c r="S78" s="13">
        <v>230600.61</v>
      </c>
      <c r="T78" s="11">
        <v>29</v>
      </c>
      <c r="U78" s="13">
        <v>230600.61</v>
      </c>
      <c r="V78" s="35">
        <f t="shared" si="2"/>
        <v>1</v>
      </c>
      <c r="W78" s="35">
        <f t="shared" si="3"/>
        <v>1</v>
      </c>
    </row>
    <row r="79" spans="1:23" x14ac:dyDescent="0.3">
      <c r="A79" s="10" t="s">
        <v>90</v>
      </c>
      <c r="B79" s="12"/>
      <c r="C79" s="12"/>
      <c r="D79" s="12"/>
      <c r="E79" s="12"/>
      <c r="F79" s="11">
        <v>1</v>
      </c>
      <c r="G79" s="12"/>
      <c r="H79" s="12"/>
      <c r="I79" s="11">
        <v>11</v>
      </c>
      <c r="J79" s="12"/>
      <c r="K79" s="12"/>
      <c r="L79" s="12"/>
      <c r="M79" s="11">
        <v>18</v>
      </c>
      <c r="N79" s="12"/>
      <c r="O79" s="12"/>
      <c r="P79" s="12"/>
      <c r="Q79" s="12"/>
      <c r="R79" s="11">
        <v>19</v>
      </c>
      <c r="S79" s="13">
        <v>4380344.58</v>
      </c>
      <c r="T79" s="11">
        <v>30</v>
      </c>
      <c r="U79" s="13">
        <v>5637415.7800000003</v>
      </c>
      <c r="V79" s="35">
        <f t="shared" si="2"/>
        <v>0.6333333333333333</v>
      </c>
      <c r="W79" s="35">
        <f t="shared" si="3"/>
        <v>0.77701286386224289</v>
      </c>
    </row>
    <row r="80" spans="1:23" x14ac:dyDescent="0.3">
      <c r="A80" s="10" t="s">
        <v>91</v>
      </c>
      <c r="B80" s="12"/>
      <c r="C80" s="12"/>
      <c r="D80" s="12"/>
      <c r="E80" s="12"/>
      <c r="F80" s="11">
        <v>3</v>
      </c>
      <c r="G80" s="11">
        <v>1</v>
      </c>
      <c r="H80" s="12"/>
      <c r="I80" s="12"/>
      <c r="J80" s="12"/>
      <c r="K80" s="12"/>
      <c r="L80" s="12"/>
      <c r="M80" s="11">
        <v>3</v>
      </c>
      <c r="N80" s="12"/>
      <c r="O80" s="12"/>
      <c r="P80" s="12"/>
      <c r="Q80" s="12"/>
      <c r="R80" s="11">
        <v>7</v>
      </c>
      <c r="S80" s="13">
        <v>231913.45</v>
      </c>
      <c r="T80" s="11">
        <v>7</v>
      </c>
      <c r="U80" s="13">
        <v>231913.45</v>
      </c>
      <c r="V80" s="35">
        <f t="shared" si="2"/>
        <v>1</v>
      </c>
      <c r="W80" s="35">
        <f t="shared" si="3"/>
        <v>1</v>
      </c>
    </row>
    <row r="81" spans="1:23" ht="28.8" x14ac:dyDescent="0.3">
      <c r="A81" s="10" t="s">
        <v>92</v>
      </c>
      <c r="B81" s="12"/>
      <c r="C81" s="12"/>
      <c r="D81" s="12"/>
      <c r="E81" s="12"/>
      <c r="F81" s="11">
        <v>6</v>
      </c>
      <c r="G81" s="11">
        <v>1</v>
      </c>
      <c r="H81" s="12"/>
      <c r="I81" s="11">
        <v>1</v>
      </c>
      <c r="J81" s="12"/>
      <c r="K81" s="11">
        <v>1</v>
      </c>
      <c r="L81" s="11">
        <v>8</v>
      </c>
      <c r="M81" s="11">
        <v>22</v>
      </c>
      <c r="N81" s="12"/>
      <c r="O81" s="12"/>
      <c r="P81" s="12"/>
      <c r="Q81" s="11">
        <v>1</v>
      </c>
      <c r="R81" s="11">
        <v>37</v>
      </c>
      <c r="S81" s="13">
        <v>1227389.9099999999</v>
      </c>
      <c r="T81" s="11">
        <v>40</v>
      </c>
      <c r="U81" s="13">
        <v>1496712.22</v>
      </c>
      <c r="V81" s="35">
        <f t="shared" si="2"/>
        <v>0.92500000000000004</v>
      </c>
      <c r="W81" s="35">
        <f t="shared" si="3"/>
        <v>0.82005738551396334</v>
      </c>
    </row>
    <row r="82" spans="1:23" x14ac:dyDescent="0.3">
      <c r="A82" s="10" t="s">
        <v>93</v>
      </c>
      <c r="B82" s="12"/>
      <c r="C82" s="12"/>
      <c r="D82" s="11">
        <v>1</v>
      </c>
      <c r="E82" s="12"/>
      <c r="F82" s="12"/>
      <c r="G82" s="12"/>
      <c r="H82" s="12"/>
      <c r="I82" s="11">
        <v>4</v>
      </c>
      <c r="J82" s="11">
        <v>2</v>
      </c>
      <c r="K82" s="12"/>
      <c r="L82" s="11">
        <v>18</v>
      </c>
      <c r="M82" s="11">
        <v>5</v>
      </c>
      <c r="N82" s="12"/>
      <c r="O82" s="12"/>
      <c r="P82" s="12"/>
      <c r="Q82" s="12"/>
      <c r="R82" s="11">
        <v>26</v>
      </c>
      <c r="S82" s="13">
        <v>1389420.44</v>
      </c>
      <c r="T82" s="11">
        <v>30</v>
      </c>
      <c r="U82" s="13">
        <v>1401926.97</v>
      </c>
      <c r="V82" s="35">
        <f t="shared" si="2"/>
        <v>0.8666666666666667</v>
      </c>
      <c r="W82" s="35">
        <f t="shared" si="3"/>
        <v>0.99107904315443762</v>
      </c>
    </row>
    <row r="83" spans="1:23" x14ac:dyDescent="0.3">
      <c r="A83" s="10" t="s">
        <v>94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>
        <v>7</v>
      </c>
      <c r="N83" s="12"/>
      <c r="O83" s="12"/>
      <c r="P83" s="12"/>
      <c r="Q83" s="12"/>
      <c r="R83" s="11">
        <v>7</v>
      </c>
      <c r="S83" s="13">
        <v>395997.49</v>
      </c>
      <c r="T83" s="11">
        <v>7</v>
      </c>
      <c r="U83" s="13">
        <v>395997.49</v>
      </c>
      <c r="V83" s="35">
        <f t="shared" si="2"/>
        <v>1</v>
      </c>
      <c r="W83" s="35">
        <f t="shared" si="3"/>
        <v>1</v>
      </c>
    </row>
    <row r="84" spans="1:23" ht="43.2" x14ac:dyDescent="0.3">
      <c r="A84" s="10" t="s">
        <v>95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1">
        <v>6</v>
      </c>
      <c r="M84" s="11">
        <v>4</v>
      </c>
      <c r="N84" s="12"/>
      <c r="O84" s="12"/>
      <c r="P84" s="12"/>
      <c r="Q84" s="12"/>
      <c r="R84" s="11">
        <v>10</v>
      </c>
      <c r="S84" s="13">
        <v>233554.73</v>
      </c>
      <c r="T84" s="11">
        <v>10</v>
      </c>
      <c r="U84" s="13">
        <v>233554.73</v>
      </c>
      <c r="V84" s="35">
        <f t="shared" si="2"/>
        <v>1</v>
      </c>
      <c r="W84" s="35">
        <f t="shared" si="3"/>
        <v>1</v>
      </c>
    </row>
    <row r="85" spans="1:23" ht="28.8" x14ac:dyDescent="0.3">
      <c r="A85" s="10" t="s">
        <v>96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>
        <v>2</v>
      </c>
      <c r="N85" s="12"/>
      <c r="O85" s="12"/>
      <c r="P85" s="12"/>
      <c r="Q85" s="12"/>
      <c r="R85" s="11">
        <v>2</v>
      </c>
      <c r="S85" s="13">
        <v>6060</v>
      </c>
      <c r="T85" s="11">
        <v>2</v>
      </c>
      <c r="U85" s="13">
        <v>6060</v>
      </c>
      <c r="V85" s="35">
        <f t="shared" si="2"/>
        <v>1</v>
      </c>
      <c r="W85" s="35">
        <f t="shared" si="3"/>
        <v>1</v>
      </c>
    </row>
    <row r="86" spans="1:23" ht="43.2" x14ac:dyDescent="0.3">
      <c r="A86" s="10" t="s">
        <v>97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>
        <v>10</v>
      </c>
      <c r="N86" s="12"/>
      <c r="O86" s="12"/>
      <c r="P86" s="12"/>
      <c r="Q86" s="12"/>
      <c r="R86" s="11">
        <v>10</v>
      </c>
      <c r="S86" s="13">
        <v>5596213.21</v>
      </c>
      <c r="T86" s="11">
        <v>10</v>
      </c>
      <c r="U86" s="13">
        <v>5596213.21</v>
      </c>
      <c r="V86" s="35">
        <f t="shared" si="2"/>
        <v>1</v>
      </c>
      <c r="W86" s="35">
        <f t="shared" si="3"/>
        <v>1</v>
      </c>
    </row>
    <row r="87" spans="1:23" ht="43.2" x14ac:dyDescent="0.3">
      <c r="A87" s="10" t="s">
        <v>100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>
        <v>1</v>
      </c>
      <c r="N87" s="12"/>
      <c r="O87" s="12"/>
      <c r="P87" s="12"/>
      <c r="Q87" s="12"/>
      <c r="R87" s="11">
        <v>1</v>
      </c>
      <c r="S87" s="13">
        <v>49180.33</v>
      </c>
      <c r="T87" s="11">
        <v>1</v>
      </c>
      <c r="U87" s="13">
        <v>49180.33</v>
      </c>
      <c r="V87" s="35">
        <f t="shared" si="2"/>
        <v>1</v>
      </c>
      <c r="W87" s="35">
        <f t="shared" si="3"/>
        <v>1</v>
      </c>
    </row>
    <row r="88" spans="1:23" ht="43.2" x14ac:dyDescent="0.3">
      <c r="A88" s="10" t="s">
        <v>101</v>
      </c>
      <c r="B88" s="12"/>
      <c r="C88" s="12"/>
      <c r="D88" s="11">
        <v>1</v>
      </c>
      <c r="E88" s="12"/>
      <c r="F88" s="12"/>
      <c r="G88" s="12"/>
      <c r="H88" s="12"/>
      <c r="I88" s="11">
        <v>2</v>
      </c>
      <c r="J88" s="12"/>
      <c r="K88" s="12"/>
      <c r="L88" s="12"/>
      <c r="M88" s="12"/>
      <c r="N88" s="12"/>
      <c r="O88" s="12"/>
      <c r="P88" s="12"/>
      <c r="Q88" s="12"/>
      <c r="R88" s="11">
        <v>1</v>
      </c>
      <c r="S88" s="13">
        <v>963024</v>
      </c>
      <c r="T88" s="11">
        <v>3</v>
      </c>
      <c r="U88" s="13">
        <v>1237200.51</v>
      </c>
      <c r="V88" s="35">
        <f t="shared" si="2"/>
        <v>0.33333333333333331</v>
      </c>
      <c r="W88" s="35">
        <f t="shared" si="3"/>
        <v>0.77838959183746215</v>
      </c>
    </row>
    <row r="89" spans="1:23" x14ac:dyDescent="0.3">
      <c r="A89" s="10" t="s">
        <v>102</v>
      </c>
      <c r="B89" s="12"/>
      <c r="C89" s="12"/>
      <c r="D89" s="12"/>
      <c r="E89" s="12"/>
      <c r="F89" s="11">
        <v>7</v>
      </c>
      <c r="G89" s="12"/>
      <c r="H89" s="12"/>
      <c r="I89" s="11">
        <v>1</v>
      </c>
      <c r="J89" s="12"/>
      <c r="K89" s="12"/>
      <c r="L89" s="11">
        <v>8</v>
      </c>
      <c r="M89" s="11">
        <v>11</v>
      </c>
      <c r="N89" s="12"/>
      <c r="O89" s="12"/>
      <c r="P89" s="12"/>
      <c r="Q89" s="12"/>
      <c r="R89" s="11">
        <v>26</v>
      </c>
      <c r="S89" s="13">
        <v>458319.58</v>
      </c>
      <c r="T89" s="11">
        <v>27</v>
      </c>
      <c r="U89" s="13">
        <v>3028319.58</v>
      </c>
      <c r="V89" s="35">
        <f t="shared" si="2"/>
        <v>0.96296296296296291</v>
      </c>
      <c r="W89" s="35">
        <f t="shared" si="3"/>
        <v>0.1513445222316992</v>
      </c>
    </row>
    <row r="90" spans="1:23" ht="57.6" x14ac:dyDescent="0.3">
      <c r="A90" s="10" t="s">
        <v>103</v>
      </c>
      <c r="B90" s="12"/>
      <c r="C90" s="12"/>
      <c r="D90" s="12"/>
      <c r="E90" s="12"/>
      <c r="F90" s="12"/>
      <c r="G90" s="11">
        <v>1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1">
        <v>1</v>
      </c>
      <c r="S90" s="13">
        <v>29640</v>
      </c>
      <c r="T90" s="11">
        <v>1</v>
      </c>
      <c r="U90" s="13">
        <v>29640</v>
      </c>
      <c r="V90" s="35">
        <f t="shared" si="2"/>
        <v>1</v>
      </c>
      <c r="W90" s="35">
        <f t="shared" si="3"/>
        <v>1</v>
      </c>
    </row>
    <row r="91" spans="1:23" ht="57.6" x14ac:dyDescent="0.3">
      <c r="A91" s="10" t="s">
        <v>104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>
        <v>3</v>
      </c>
      <c r="N91" s="12"/>
      <c r="O91" s="12"/>
      <c r="P91" s="12"/>
      <c r="Q91" s="12"/>
      <c r="R91" s="11">
        <v>3</v>
      </c>
      <c r="S91" s="13">
        <v>212350</v>
      </c>
      <c r="T91" s="11">
        <v>3</v>
      </c>
      <c r="U91" s="13">
        <v>212350</v>
      </c>
      <c r="V91" s="35">
        <f t="shared" si="2"/>
        <v>1</v>
      </c>
      <c r="W91" s="35">
        <f t="shared" si="3"/>
        <v>1</v>
      </c>
    </row>
    <row r="92" spans="1:23" ht="28.8" x14ac:dyDescent="0.3">
      <c r="A92" s="10" t="s">
        <v>105</v>
      </c>
      <c r="B92" s="12"/>
      <c r="C92" s="12"/>
      <c r="D92" s="12"/>
      <c r="E92" s="12"/>
      <c r="F92" s="12"/>
      <c r="G92" s="12"/>
      <c r="H92" s="12"/>
      <c r="I92" s="12"/>
      <c r="J92" s="12"/>
      <c r="K92" s="11">
        <v>1</v>
      </c>
      <c r="L92" s="11">
        <v>3</v>
      </c>
      <c r="M92" s="12"/>
      <c r="N92" s="12"/>
      <c r="O92" s="12"/>
      <c r="P92" s="12"/>
      <c r="Q92" s="12"/>
      <c r="R92" s="11">
        <v>3</v>
      </c>
      <c r="S92" s="13">
        <v>154797.4</v>
      </c>
      <c r="T92" s="11">
        <v>4</v>
      </c>
      <c r="U92" s="13">
        <v>354797.4</v>
      </c>
      <c r="V92" s="35">
        <f t="shared" si="2"/>
        <v>0.75</v>
      </c>
      <c r="W92" s="35">
        <f t="shared" si="3"/>
        <v>0.43629801120301326</v>
      </c>
    </row>
    <row r="93" spans="1:23" x14ac:dyDescent="0.3">
      <c r="A93" s="10" t="s">
        <v>106</v>
      </c>
      <c r="B93" s="12"/>
      <c r="C93" s="12"/>
      <c r="D93" s="11">
        <v>7</v>
      </c>
      <c r="E93" s="12"/>
      <c r="F93" s="11">
        <v>3</v>
      </c>
      <c r="G93" s="12"/>
      <c r="H93" s="12"/>
      <c r="I93" s="12"/>
      <c r="J93" s="12"/>
      <c r="K93" s="12"/>
      <c r="L93" s="11">
        <v>13</v>
      </c>
      <c r="M93" s="11">
        <v>7</v>
      </c>
      <c r="N93" s="12"/>
      <c r="O93" s="12"/>
      <c r="P93" s="12"/>
      <c r="Q93" s="12"/>
      <c r="R93" s="11">
        <v>30</v>
      </c>
      <c r="S93" s="13">
        <v>51962</v>
      </c>
      <c r="T93" s="11">
        <v>30</v>
      </c>
      <c r="U93" s="13">
        <v>51962</v>
      </c>
      <c r="V93" s="35">
        <f t="shared" si="2"/>
        <v>1</v>
      </c>
      <c r="W93" s="35">
        <f t="shared" si="3"/>
        <v>1</v>
      </c>
    </row>
    <row r="94" spans="1:23" x14ac:dyDescent="0.3">
      <c r="A94" s="10" t="s">
        <v>107</v>
      </c>
      <c r="B94" s="12"/>
      <c r="C94" s="11">
        <v>1</v>
      </c>
      <c r="D94" s="11">
        <v>3</v>
      </c>
      <c r="E94" s="12"/>
      <c r="F94" s="11">
        <v>176</v>
      </c>
      <c r="G94" s="11">
        <v>1</v>
      </c>
      <c r="H94" s="12"/>
      <c r="I94" s="12"/>
      <c r="J94" s="11">
        <v>1</v>
      </c>
      <c r="K94" s="12"/>
      <c r="L94" s="11">
        <v>2</v>
      </c>
      <c r="M94" s="11">
        <v>2</v>
      </c>
      <c r="N94" s="12"/>
      <c r="O94" s="12"/>
      <c r="P94" s="12"/>
      <c r="Q94" s="12"/>
      <c r="R94" s="11">
        <v>185</v>
      </c>
      <c r="S94" s="13">
        <v>325720.11</v>
      </c>
      <c r="T94" s="11">
        <v>186</v>
      </c>
      <c r="U94" s="13">
        <v>326220.11</v>
      </c>
      <c r="V94" s="35">
        <f t="shared" si="2"/>
        <v>0.9946236559139785</v>
      </c>
      <c r="W94" s="35">
        <f t="shared" si="3"/>
        <v>0.99846729252834843</v>
      </c>
    </row>
    <row r="95" spans="1:23" x14ac:dyDescent="0.3">
      <c r="A95" s="10" t="s">
        <v>108</v>
      </c>
      <c r="B95" s="12"/>
      <c r="C95" s="12"/>
      <c r="D95" s="12"/>
      <c r="E95" s="12"/>
      <c r="F95" s="12"/>
      <c r="G95" s="12"/>
      <c r="H95" s="11">
        <v>1</v>
      </c>
      <c r="I95" s="12"/>
      <c r="J95" s="12"/>
      <c r="K95" s="11">
        <v>1</v>
      </c>
      <c r="L95" s="11">
        <v>4</v>
      </c>
      <c r="M95" s="11">
        <v>338</v>
      </c>
      <c r="N95" s="12"/>
      <c r="O95" s="12"/>
      <c r="P95" s="12"/>
      <c r="Q95" s="12"/>
      <c r="R95" s="11">
        <v>342</v>
      </c>
      <c r="S95" s="13">
        <v>697898.84</v>
      </c>
      <c r="T95" s="11">
        <v>344</v>
      </c>
      <c r="U95" s="13">
        <v>731633.38</v>
      </c>
      <c r="V95" s="35">
        <f t="shared" si="2"/>
        <v>0.9941860465116279</v>
      </c>
      <c r="W95" s="35">
        <f t="shared" si="3"/>
        <v>0.95389146952261794</v>
      </c>
    </row>
    <row r="96" spans="1:23" x14ac:dyDescent="0.3">
      <c r="A96" s="10" t="s">
        <v>109</v>
      </c>
      <c r="B96" s="12"/>
      <c r="C96" s="12"/>
      <c r="D96" s="12"/>
      <c r="E96" s="12"/>
      <c r="F96" s="11">
        <v>2</v>
      </c>
      <c r="G96" s="12"/>
      <c r="H96" s="12"/>
      <c r="I96" s="12"/>
      <c r="J96" s="12"/>
      <c r="K96" s="12"/>
      <c r="L96" s="11">
        <v>22</v>
      </c>
      <c r="M96" s="11">
        <v>57</v>
      </c>
      <c r="N96" s="11">
        <v>1</v>
      </c>
      <c r="O96" s="12"/>
      <c r="P96" s="12"/>
      <c r="Q96" s="12"/>
      <c r="R96" s="11">
        <v>81</v>
      </c>
      <c r="S96" s="13">
        <v>134434.20000000001</v>
      </c>
      <c r="T96" s="11">
        <v>82</v>
      </c>
      <c r="U96" s="13">
        <v>135134.20000000001</v>
      </c>
      <c r="V96" s="35">
        <f t="shared" si="2"/>
        <v>0.98780487804878048</v>
      </c>
      <c r="W96" s="35">
        <f t="shared" si="3"/>
        <v>0.99481996415415197</v>
      </c>
    </row>
    <row r="97" spans="1:23" x14ac:dyDescent="0.3">
      <c r="A97" s="10" t="s">
        <v>110</v>
      </c>
      <c r="B97" s="11">
        <v>2</v>
      </c>
      <c r="C97" s="12"/>
      <c r="D97" s="12"/>
      <c r="E97" s="12"/>
      <c r="F97" s="11">
        <v>250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1">
        <v>250</v>
      </c>
      <c r="S97" s="13">
        <v>349148.42</v>
      </c>
      <c r="T97" s="11">
        <v>252</v>
      </c>
      <c r="U97" s="13">
        <v>355148.42</v>
      </c>
      <c r="V97" s="35">
        <f t="shared" si="2"/>
        <v>0.99206349206349209</v>
      </c>
      <c r="W97" s="35">
        <f t="shared" si="3"/>
        <v>0.98310565481327494</v>
      </c>
    </row>
    <row r="98" spans="1:23" x14ac:dyDescent="0.3">
      <c r="A98" s="10" t="s">
        <v>111</v>
      </c>
      <c r="B98" s="12"/>
      <c r="C98" s="12"/>
      <c r="D98" s="12"/>
      <c r="E98" s="11">
        <v>1</v>
      </c>
      <c r="F98" s="11">
        <v>123</v>
      </c>
      <c r="G98" s="12"/>
      <c r="H98" s="12"/>
      <c r="I98" s="12"/>
      <c r="J98" s="12"/>
      <c r="K98" s="12"/>
      <c r="L98" s="11">
        <v>1</v>
      </c>
      <c r="M98" s="12"/>
      <c r="N98" s="12"/>
      <c r="O98" s="12"/>
      <c r="P98" s="12"/>
      <c r="Q98" s="12"/>
      <c r="R98" s="11">
        <v>124</v>
      </c>
      <c r="S98" s="13">
        <v>221596.04</v>
      </c>
      <c r="T98" s="11">
        <v>125</v>
      </c>
      <c r="U98" s="13">
        <v>222096.04</v>
      </c>
      <c r="V98" s="35">
        <f t="shared" si="2"/>
        <v>0.99199999999999999</v>
      </c>
      <c r="W98" s="35">
        <f t="shared" si="3"/>
        <v>0.99774872167914386</v>
      </c>
    </row>
    <row r="99" spans="1:23" ht="57.6" x14ac:dyDescent="0.3">
      <c r="A99" s="10" t="s">
        <v>112</v>
      </c>
      <c r="B99" s="12"/>
      <c r="C99" s="12"/>
      <c r="D99" s="12"/>
      <c r="E99" s="12"/>
      <c r="F99" s="11">
        <v>3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1">
        <v>3</v>
      </c>
      <c r="S99" s="13">
        <v>109600</v>
      </c>
      <c r="T99" s="11">
        <v>3</v>
      </c>
      <c r="U99" s="13">
        <v>109600</v>
      </c>
      <c r="V99" s="35">
        <f t="shared" si="2"/>
        <v>1</v>
      </c>
      <c r="W99" s="35">
        <f t="shared" si="3"/>
        <v>1</v>
      </c>
    </row>
    <row r="100" spans="1:23" ht="28.8" x14ac:dyDescent="0.3">
      <c r="A100" s="10" t="s">
        <v>113</v>
      </c>
      <c r="B100" s="12"/>
      <c r="C100" s="12"/>
      <c r="D100" s="12"/>
      <c r="E100" s="12"/>
      <c r="F100" s="12"/>
      <c r="G100" s="12"/>
      <c r="H100" s="12"/>
      <c r="I100" s="12"/>
      <c r="J100" s="11">
        <v>2</v>
      </c>
      <c r="K100" s="12"/>
      <c r="L100" s="12"/>
      <c r="M100" s="11">
        <v>12</v>
      </c>
      <c r="N100" s="12"/>
      <c r="O100" s="12"/>
      <c r="P100" s="12"/>
      <c r="Q100" s="12"/>
      <c r="R100" s="11">
        <v>14</v>
      </c>
      <c r="S100" s="13">
        <v>510555.23</v>
      </c>
      <c r="T100" s="11">
        <v>14</v>
      </c>
      <c r="U100" s="13">
        <v>510555.23</v>
      </c>
      <c r="V100" s="35">
        <f t="shared" si="2"/>
        <v>1</v>
      </c>
      <c r="W100" s="35">
        <f t="shared" si="3"/>
        <v>1</v>
      </c>
    </row>
    <row r="101" spans="1:23" ht="43.2" x14ac:dyDescent="0.3">
      <c r="A101" s="10" t="s">
        <v>114</v>
      </c>
      <c r="B101" s="12"/>
      <c r="C101" s="12"/>
      <c r="D101" s="12"/>
      <c r="E101" s="12"/>
      <c r="F101" s="11">
        <v>4</v>
      </c>
      <c r="G101" s="12"/>
      <c r="H101" s="12"/>
      <c r="I101" s="12"/>
      <c r="J101" s="12"/>
      <c r="K101" s="12"/>
      <c r="L101" s="12"/>
      <c r="M101" s="12"/>
      <c r="N101" s="11">
        <v>1</v>
      </c>
      <c r="O101" s="12"/>
      <c r="P101" s="12"/>
      <c r="Q101" s="12"/>
      <c r="R101" s="11">
        <v>4</v>
      </c>
      <c r="S101" s="13">
        <v>26566</v>
      </c>
      <c r="T101" s="11">
        <v>5</v>
      </c>
      <c r="U101" s="13">
        <v>31066</v>
      </c>
      <c r="V101" s="35">
        <f t="shared" si="2"/>
        <v>0.8</v>
      </c>
      <c r="W101" s="35">
        <f t="shared" si="3"/>
        <v>0.85514710616107636</v>
      </c>
    </row>
    <row r="102" spans="1:23" ht="22.2" customHeight="1" x14ac:dyDescent="0.3">
      <c r="A102" s="33" t="s">
        <v>115</v>
      </c>
      <c r="B102" s="20">
        <f>SUM(B2:B101)</f>
        <v>19</v>
      </c>
      <c r="C102" s="20">
        <f t="shared" ref="C102:U102" si="4">SUM(C2:C101)</f>
        <v>3</v>
      </c>
      <c r="D102" s="20">
        <f t="shared" si="4"/>
        <v>75</v>
      </c>
      <c r="E102" s="20">
        <f t="shared" si="4"/>
        <v>71</v>
      </c>
      <c r="F102" s="20">
        <f t="shared" si="4"/>
        <v>1528</v>
      </c>
      <c r="G102" s="20">
        <f t="shared" si="4"/>
        <v>114</v>
      </c>
      <c r="H102" s="20">
        <f t="shared" si="4"/>
        <v>5</v>
      </c>
      <c r="I102" s="20">
        <f t="shared" si="4"/>
        <v>510</v>
      </c>
      <c r="J102" s="20">
        <f t="shared" si="4"/>
        <v>27</v>
      </c>
      <c r="K102" s="20">
        <f t="shared" si="4"/>
        <v>11</v>
      </c>
      <c r="L102" s="20">
        <f t="shared" si="4"/>
        <v>380</v>
      </c>
      <c r="M102" s="20">
        <f t="shared" si="4"/>
        <v>1816</v>
      </c>
      <c r="N102" s="20">
        <f t="shared" si="4"/>
        <v>14</v>
      </c>
      <c r="O102" s="20">
        <f t="shared" si="4"/>
        <v>79</v>
      </c>
      <c r="P102" s="20">
        <f t="shared" si="4"/>
        <v>1</v>
      </c>
      <c r="Q102" s="20">
        <f t="shared" si="4"/>
        <v>2</v>
      </c>
      <c r="R102" s="20">
        <f t="shared" si="4"/>
        <v>3940</v>
      </c>
      <c r="S102" s="34">
        <f t="shared" si="4"/>
        <v>308385543.68000007</v>
      </c>
      <c r="T102" s="20">
        <f t="shared" si="4"/>
        <v>4655</v>
      </c>
      <c r="U102" s="34">
        <f t="shared" si="4"/>
        <v>2215294838.2199998</v>
      </c>
      <c r="V102" s="22">
        <f t="shared" si="2"/>
        <v>0.84640171858216973</v>
      </c>
      <c r="W102" s="22">
        <f t="shared" si="3"/>
        <v>0.13920744921149608</v>
      </c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&amp;C&amp;"-,Grassetto"&amp;12COMUNE DI MILANO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opLeftCell="F65" workbookViewId="0">
      <selection activeCell="T73" sqref="S2:T73"/>
    </sheetView>
  </sheetViews>
  <sheetFormatPr defaultRowHeight="14.4" x14ac:dyDescent="0.3"/>
  <cols>
    <col min="1" max="1" width="26.88671875" customWidth="1"/>
    <col min="16" max="16" width="21.6640625" customWidth="1"/>
    <col min="18" max="18" width="22.33203125" customWidth="1"/>
    <col min="19" max="19" width="16.88671875" customWidth="1"/>
    <col min="20" max="20" width="19.109375" customWidth="1"/>
  </cols>
  <sheetData>
    <row r="1" spans="1:20" s="4" customFormat="1" ht="174.6" customHeight="1" x14ac:dyDescent="0.3">
      <c r="A1" s="23" t="s">
        <v>122</v>
      </c>
      <c r="B1" s="23" t="s">
        <v>123</v>
      </c>
      <c r="C1" s="23" t="s">
        <v>124</v>
      </c>
      <c r="D1" s="23" t="s">
        <v>125</v>
      </c>
      <c r="E1" s="23" t="s">
        <v>0</v>
      </c>
      <c r="F1" s="23" t="s">
        <v>1</v>
      </c>
      <c r="G1" s="23" t="s">
        <v>2</v>
      </c>
      <c r="H1" s="23" t="s">
        <v>4</v>
      </c>
      <c r="I1" s="23" t="s">
        <v>126</v>
      </c>
      <c r="J1" s="23" t="s">
        <v>5</v>
      </c>
      <c r="K1" s="23" t="s">
        <v>127</v>
      </c>
      <c r="L1" s="23" t="s">
        <v>6</v>
      </c>
      <c r="M1" s="23" t="s">
        <v>7</v>
      </c>
      <c r="N1" s="23" t="s">
        <v>128</v>
      </c>
      <c r="O1" s="24" t="s">
        <v>116</v>
      </c>
      <c r="P1" s="24" t="s">
        <v>117</v>
      </c>
      <c r="Q1" s="24" t="s">
        <v>118</v>
      </c>
      <c r="R1" s="24" t="s">
        <v>119</v>
      </c>
      <c r="S1" s="25" t="s">
        <v>120</v>
      </c>
      <c r="T1" s="25" t="s">
        <v>121</v>
      </c>
    </row>
    <row r="2" spans="1:20" ht="43.2" x14ac:dyDescent="0.3">
      <c r="A2" s="14" t="s">
        <v>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6">
        <v>6</v>
      </c>
      <c r="M2" s="15"/>
      <c r="N2" s="15"/>
      <c r="O2" s="16">
        <v>6</v>
      </c>
      <c r="P2" s="17">
        <v>4070</v>
      </c>
      <c r="Q2" s="16">
        <v>6</v>
      </c>
      <c r="R2" s="17">
        <v>4070</v>
      </c>
      <c r="S2" s="35">
        <f>O2/Q2</f>
        <v>1</v>
      </c>
      <c r="T2" s="35">
        <f>P2/R2</f>
        <v>1</v>
      </c>
    </row>
    <row r="3" spans="1:20" ht="28.8" x14ac:dyDescent="0.3">
      <c r="A3" s="14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6">
        <v>1</v>
      </c>
      <c r="L3" s="16">
        <v>8</v>
      </c>
      <c r="M3" s="15"/>
      <c r="N3" s="15"/>
      <c r="O3" s="16">
        <v>9</v>
      </c>
      <c r="P3" s="17">
        <v>57179.09</v>
      </c>
      <c r="Q3" s="16">
        <v>9</v>
      </c>
      <c r="R3" s="17">
        <v>57179.09</v>
      </c>
      <c r="S3" s="35">
        <f t="shared" ref="S3:S66" si="0">O3/Q3</f>
        <v>1</v>
      </c>
      <c r="T3" s="35">
        <f t="shared" ref="T3:T66" si="1">P3/R3</f>
        <v>1</v>
      </c>
    </row>
    <row r="4" spans="1:20" ht="57.6" x14ac:dyDescent="0.3">
      <c r="A4" s="14" t="s">
        <v>11</v>
      </c>
      <c r="B4" s="15"/>
      <c r="C4" s="15"/>
      <c r="D4" s="15"/>
      <c r="E4" s="15"/>
      <c r="F4" s="16">
        <v>1</v>
      </c>
      <c r="G4" s="15"/>
      <c r="H4" s="15"/>
      <c r="I4" s="15"/>
      <c r="J4" s="15"/>
      <c r="K4" s="15"/>
      <c r="L4" s="15"/>
      <c r="M4" s="15"/>
      <c r="N4" s="15"/>
      <c r="O4" s="16">
        <v>1</v>
      </c>
      <c r="P4" s="17">
        <v>105</v>
      </c>
      <c r="Q4" s="16">
        <v>1</v>
      </c>
      <c r="R4" s="17">
        <v>105</v>
      </c>
      <c r="S4" s="35">
        <f t="shared" si="0"/>
        <v>1</v>
      </c>
      <c r="T4" s="35">
        <f t="shared" si="1"/>
        <v>1</v>
      </c>
    </row>
    <row r="5" spans="1:20" ht="21" customHeight="1" x14ac:dyDescent="0.3">
      <c r="A5" s="14" t="s">
        <v>12</v>
      </c>
      <c r="B5" s="15"/>
      <c r="C5" s="15"/>
      <c r="D5" s="15"/>
      <c r="E5" s="15"/>
      <c r="F5" s="16">
        <v>3</v>
      </c>
      <c r="G5" s="15"/>
      <c r="H5" s="15"/>
      <c r="I5" s="15"/>
      <c r="J5" s="15"/>
      <c r="K5" s="15"/>
      <c r="L5" s="15"/>
      <c r="M5" s="15"/>
      <c r="N5" s="15"/>
      <c r="O5" s="16">
        <v>3</v>
      </c>
      <c r="P5" s="17">
        <v>1593.19</v>
      </c>
      <c r="Q5" s="16">
        <v>3</v>
      </c>
      <c r="R5" s="17">
        <v>1593.19</v>
      </c>
      <c r="S5" s="35">
        <f t="shared" si="0"/>
        <v>1</v>
      </c>
      <c r="T5" s="35">
        <f t="shared" si="1"/>
        <v>1</v>
      </c>
    </row>
    <row r="6" spans="1:20" ht="28.8" x14ac:dyDescent="0.3">
      <c r="A6" s="14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>
        <v>4</v>
      </c>
      <c r="M6" s="15"/>
      <c r="N6" s="15"/>
      <c r="O6" s="16">
        <v>4</v>
      </c>
      <c r="P6" s="17">
        <v>63750</v>
      </c>
      <c r="Q6" s="16">
        <v>4</v>
      </c>
      <c r="R6" s="17">
        <v>63750</v>
      </c>
      <c r="S6" s="35">
        <f t="shared" si="0"/>
        <v>1</v>
      </c>
      <c r="T6" s="35">
        <f t="shared" si="1"/>
        <v>1</v>
      </c>
    </row>
    <row r="7" spans="1:20" ht="28.8" x14ac:dyDescent="0.3">
      <c r="A7" s="14" t="s">
        <v>14</v>
      </c>
      <c r="B7" s="15"/>
      <c r="C7" s="15"/>
      <c r="D7" s="15"/>
      <c r="E7" s="15"/>
      <c r="F7" s="15"/>
      <c r="G7" s="15"/>
      <c r="H7" s="16">
        <v>1</v>
      </c>
      <c r="I7" s="15"/>
      <c r="J7" s="15"/>
      <c r="K7" s="15"/>
      <c r="L7" s="16">
        <v>42</v>
      </c>
      <c r="M7" s="15"/>
      <c r="N7" s="15"/>
      <c r="O7" s="16">
        <v>42</v>
      </c>
      <c r="P7" s="17">
        <v>184791.58</v>
      </c>
      <c r="Q7" s="16">
        <v>43</v>
      </c>
      <c r="R7" s="17">
        <v>479872.58</v>
      </c>
      <c r="S7" s="35">
        <f t="shared" si="0"/>
        <v>0.97674418604651159</v>
      </c>
      <c r="T7" s="35">
        <f t="shared" si="1"/>
        <v>0.38508468227128123</v>
      </c>
    </row>
    <row r="8" spans="1:20" ht="36.6" customHeight="1" x14ac:dyDescent="0.3">
      <c r="A8" s="14" t="s">
        <v>16</v>
      </c>
      <c r="B8" s="15"/>
      <c r="C8" s="15"/>
      <c r="D8" s="15"/>
      <c r="E8" s="15"/>
      <c r="F8" s="16">
        <v>1</v>
      </c>
      <c r="G8" s="15"/>
      <c r="H8" s="15"/>
      <c r="I8" s="15"/>
      <c r="J8" s="15"/>
      <c r="K8" s="15"/>
      <c r="L8" s="15"/>
      <c r="M8" s="15"/>
      <c r="N8" s="15"/>
      <c r="O8" s="16">
        <v>1</v>
      </c>
      <c r="P8" s="17">
        <v>850</v>
      </c>
      <c r="Q8" s="16">
        <v>1</v>
      </c>
      <c r="R8" s="17">
        <v>850</v>
      </c>
      <c r="S8" s="35">
        <f t="shared" si="0"/>
        <v>1</v>
      </c>
      <c r="T8" s="35">
        <f t="shared" si="1"/>
        <v>1</v>
      </c>
    </row>
    <row r="9" spans="1:20" ht="28.8" x14ac:dyDescent="0.3">
      <c r="A9" s="14" t="s">
        <v>17</v>
      </c>
      <c r="B9" s="15"/>
      <c r="C9" s="15"/>
      <c r="D9" s="15"/>
      <c r="E9" s="15"/>
      <c r="F9" s="16">
        <v>1</v>
      </c>
      <c r="G9" s="15"/>
      <c r="H9" s="15"/>
      <c r="I9" s="15"/>
      <c r="J9" s="15"/>
      <c r="K9" s="15"/>
      <c r="L9" s="15"/>
      <c r="M9" s="15"/>
      <c r="N9" s="15"/>
      <c r="O9" s="16">
        <v>1</v>
      </c>
      <c r="P9" s="17">
        <v>1800</v>
      </c>
      <c r="Q9" s="16">
        <v>1</v>
      </c>
      <c r="R9" s="17">
        <v>1800</v>
      </c>
      <c r="S9" s="35">
        <f t="shared" si="0"/>
        <v>1</v>
      </c>
      <c r="T9" s="35">
        <f t="shared" si="1"/>
        <v>1</v>
      </c>
    </row>
    <row r="10" spans="1:20" ht="57.6" x14ac:dyDescent="0.3">
      <c r="A10" s="14" t="s">
        <v>19</v>
      </c>
      <c r="B10" s="15"/>
      <c r="C10" s="15"/>
      <c r="D10" s="15"/>
      <c r="E10" s="15"/>
      <c r="F10" s="16">
        <v>1</v>
      </c>
      <c r="G10" s="15"/>
      <c r="H10" s="15"/>
      <c r="I10" s="15"/>
      <c r="J10" s="15"/>
      <c r="K10" s="15"/>
      <c r="L10" s="15"/>
      <c r="M10" s="15"/>
      <c r="N10" s="15"/>
      <c r="O10" s="16">
        <v>1</v>
      </c>
      <c r="P10" s="17">
        <v>5000</v>
      </c>
      <c r="Q10" s="16">
        <v>1</v>
      </c>
      <c r="R10" s="17">
        <v>5000</v>
      </c>
      <c r="S10" s="35">
        <f t="shared" si="0"/>
        <v>1</v>
      </c>
      <c r="T10" s="35">
        <f t="shared" si="1"/>
        <v>1</v>
      </c>
    </row>
    <row r="11" spans="1:20" ht="28.8" x14ac:dyDescent="0.3">
      <c r="A11" s="14" t="s">
        <v>21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6">
        <v>1</v>
      </c>
      <c r="M11" s="15"/>
      <c r="N11" s="15"/>
      <c r="O11" s="16">
        <v>1</v>
      </c>
      <c r="P11" s="17">
        <v>160600</v>
      </c>
      <c r="Q11" s="16">
        <v>1</v>
      </c>
      <c r="R11" s="17">
        <v>160600</v>
      </c>
      <c r="S11" s="35">
        <f t="shared" si="0"/>
        <v>1</v>
      </c>
      <c r="T11" s="35">
        <f t="shared" si="1"/>
        <v>1</v>
      </c>
    </row>
    <row r="12" spans="1:20" ht="28.8" x14ac:dyDescent="0.3">
      <c r="A12" s="14" t="s">
        <v>22</v>
      </c>
      <c r="B12" s="15"/>
      <c r="C12" s="15"/>
      <c r="D12" s="15"/>
      <c r="E12" s="15"/>
      <c r="F12" s="15"/>
      <c r="G12" s="16">
        <v>1</v>
      </c>
      <c r="H12" s="15"/>
      <c r="I12" s="15"/>
      <c r="J12" s="15"/>
      <c r="K12" s="15"/>
      <c r="L12" s="15"/>
      <c r="M12" s="15"/>
      <c r="N12" s="15"/>
      <c r="O12" s="16">
        <v>1</v>
      </c>
      <c r="P12" s="17">
        <v>405.34</v>
      </c>
      <c r="Q12" s="16">
        <v>1</v>
      </c>
      <c r="R12" s="17">
        <v>405.34</v>
      </c>
      <c r="S12" s="35">
        <f t="shared" si="0"/>
        <v>1</v>
      </c>
      <c r="T12" s="35">
        <f t="shared" si="1"/>
        <v>1</v>
      </c>
    </row>
    <row r="13" spans="1:20" ht="43.2" x14ac:dyDescent="0.3">
      <c r="A13" s="14" t="s">
        <v>23</v>
      </c>
      <c r="B13" s="15"/>
      <c r="C13" s="15"/>
      <c r="D13" s="15"/>
      <c r="E13" s="15"/>
      <c r="F13" s="16">
        <v>9</v>
      </c>
      <c r="G13" s="15"/>
      <c r="H13" s="15"/>
      <c r="I13" s="15"/>
      <c r="J13" s="15"/>
      <c r="K13" s="16">
        <v>1</v>
      </c>
      <c r="L13" s="16">
        <v>8</v>
      </c>
      <c r="M13" s="15"/>
      <c r="N13" s="15"/>
      <c r="O13" s="16">
        <v>18</v>
      </c>
      <c r="P13" s="17">
        <v>38719.14</v>
      </c>
      <c r="Q13" s="16">
        <v>18</v>
      </c>
      <c r="R13" s="17">
        <v>38719.14</v>
      </c>
      <c r="S13" s="35">
        <f t="shared" si="0"/>
        <v>1</v>
      </c>
      <c r="T13" s="35">
        <f t="shared" si="1"/>
        <v>1</v>
      </c>
    </row>
    <row r="14" spans="1:20" ht="61.2" customHeight="1" x14ac:dyDescent="0.3">
      <c r="A14" s="14" t="s">
        <v>24</v>
      </c>
      <c r="B14" s="15"/>
      <c r="C14" s="15"/>
      <c r="D14" s="15"/>
      <c r="E14" s="15"/>
      <c r="F14" s="15"/>
      <c r="G14" s="15"/>
      <c r="H14" s="15"/>
      <c r="I14" s="15"/>
      <c r="J14" s="16">
        <v>1</v>
      </c>
      <c r="K14" s="16">
        <v>5</v>
      </c>
      <c r="L14" s="16">
        <v>23</v>
      </c>
      <c r="M14" s="15"/>
      <c r="N14" s="15"/>
      <c r="O14" s="16">
        <v>28</v>
      </c>
      <c r="P14" s="17">
        <v>999573.85</v>
      </c>
      <c r="Q14" s="16">
        <v>29</v>
      </c>
      <c r="R14" s="17">
        <v>1108273.8500000001</v>
      </c>
      <c r="S14" s="35">
        <f t="shared" si="0"/>
        <v>0.96551724137931039</v>
      </c>
      <c r="T14" s="35">
        <f t="shared" si="1"/>
        <v>0.90191954813334263</v>
      </c>
    </row>
    <row r="15" spans="1:20" ht="23.4" customHeight="1" x14ac:dyDescent="0.3">
      <c r="A15" s="14" t="s">
        <v>26</v>
      </c>
      <c r="B15" s="15"/>
      <c r="C15" s="15"/>
      <c r="D15" s="15"/>
      <c r="E15" s="15"/>
      <c r="F15" s="16">
        <v>4</v>
      </c>
      <c r="G15" s="15"/>
      <c r="H15" s="15"/>
      <c r="I15" s="15"/>
      <c r="J15" s="15"/>
      <c r="K15" s="15"/>
      <c r="L15" s="15"/>
      <c r="M15" s="15"/>
      <c r="N15" s="15"/>
      <c r="O15" s="16">
        <v>4</v>
      </c>
      <c r="P15" s="17">
        <v>7656.75</v>
      </c>
      <c r="Q15" s="16">
        <v>4</v>
      </c>
      <c r="R15" s="17">
        <v>7656.75</v>
      </c>
      <c r="S15" s="35">
        <f t="shared" si="0"/>
        <v>1</v>
      </c>
      <c r="T15" s="35">
        <f t="shared" si="1"/>
        <v>1</v>
      </c>
    </row>
    <row r="16" spans="1:20" ht="28.8" x14ac:dyDescent="0.3">
      <c r="A16" s="14" t="s">
        <v>27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6">
        <v>2</v>
      </c>
      <c r="M16" s="15"/>
      <c r="N16" s="15"/>
      <c r="O16" s="16">
        <v>2</v>
      </c>
      <c r="P16" s="17">
        <v>2688.24</v>
      </c>
      <c r="Q16" s="16">
        <v>2</v>
      </c>
      <c r="R16" s="17">
        <v>2688.24</v>
      </c>
      <c r="S16" s="35">
        <f t="shared" si="0"/>
        <v>1</v>
      </c>
      <c r="T16" s="35">
        <f t="shared" si="1"/>
        <v>1</v>
      </c>
    </row>
    <row r="17" spans="1:20" ht="28.8" x14ac:dyDescent="0.3">
      <c r="A17" s="14" t="s">
        <v>29</v>
      </c>
      <c r="B17" s="15"/>
      <c r="C17" s="15"/>
      <c r="D17" s="15"/>
      <c r="E17" s="15"/>
      <c r="F17" s="16">
        <v>2</v>
      </c>
      <c r="G17" s="15"/>
      <c r="H17" s="15"/>
      <c r="I17" s="15"/>
      <c r="J17" s="15"/>
      <c r="K17" s="15"/>
      <c r="L17" s="15"/>
      <c r="M17" s="16">
        <v>1</v>
      </c>
      <c r="N17" s="15"/>
      <c r="O17" s="16">
        <v>2</v>
      </c>
      <c r="P17" s="17">
        <v>3498.2</v>
      </c>
      <c r="Q17" s="16">
        <v>3</v>
      </c>
      <c r="R17" s="17">
        <v>6530.6</v>
      </c>
      <c r="S17" s="35">
        <f t="shared" si="0"/>
        <v>0.66666666666666663</v>
      </c>
      <c r="T17" s="35">
        <f t="shared" si="1"/>
        <v>0.5356628793678988</v>
      </c>
    </row>
    <row r="18" spans="1:20" ht="28.8" x14ac:dyDescent="0.3">
      <c r="A18" s="14" t="s">
        <v>30</v>
      </c>
      <c r="B18" s="15"/>
      <c r="C18" s="15"/>
      <c r="D18" s="15"/>
      <c r="E18" s="15"/>
      <c r="F18" s="16">
        <v>1</v>
      </c>
      <c r="G18" s="16">
        <v>1</v>
      </c>
      <c r="H18" s="15"/>
      <c r="I18" s="15"/>
      <c r="J18" s="15"/>
      <c r="K18" s="15"/>
      <c r="L18" s="16">
        <v>1</v>
      </c>
      <c r="M18" s="15"/>
      <c r="N18" s="15"/>
      <c r="O18" s="16">
        <v>3</v>
      </c>
      <c r="P18" s="17">
        <v>52406.559999999998</v>
      </c>
      <c r="Q18" s="16">
        <v>3</v>
      </c>
      <c r="R18" s="17">
        <v>52406.559999999998</v>
      </c>
      <c r="S18" s="35">
        <f t="shared" si="0"/>
        <v>1</v>
      </c>
      <c r="T18" s="35">
        <f t="shared" si="1"/>
        <v>1</v>
      </c>
    </row>
    <row r="19" spans="1:20" ht="22.2" customHeight="1" x14ac:dyDescent="0.3">
      <c r="A19" s="14" t="s">
        <v>31</v>
      </c>
      <c r="B19" s="15"/>
      <c r="C19" s="15"/>
      <c r="D19" s="15"/>
      <c r="E19" s="15"/>
      <c r="F19" s="16">
        <v>13</v>
      </c>
      <c r="G19" s="15"/>
      <c r="H19" s="15"/>
      <c r="I19" s="15"/>
      <c r="J19" s="15"/>
      <c r="K19" s="15"/>
      <c r="L19" s="15"/>
      <c r="M19" s="15"/>
      <c r="N19" s="15"/>
      <c r="O19" s="16">
        <v>13</v>
      </c>
      <c r="P19" s="17">
        <v>15441.39</v>
      </c>
      <c r="Q19" s="16">
        <v>13</v>
      </c>
      <c r="R19" s="17">
        <v>15441.39</v>
      </c>
      <c r="S19" s="35">
        <f t="shared" si="0"/>
        <v>1</v>
      </c>
      <c r="T19" s="35">
        <f t="shared" si="1"/>
        <v>1</v>
      </c>
    </row>
    <row r="20" spans="1:20" ht="43.2" x14ac:dyDescent="0.3">
      <c r="A20" s="14" t="s">
        <v>32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>
        <v>2</v>
      </c>
      <c r="M20" s="15"/>
      <c r="N20" s="15"/>
      <c r="O20" s="16">
        <v>2</v>
      </c>
      <c r="P20" s="17">
        <v>31202</v>
      </c>
      <c r="Q20" s="16">
        <v>2</v>
      </c>
      <c r="R20" s="17">
        <v>31202</v>
      </c>
      <c r="S20" s="35">
        <f t="shared" si="0"/>
        <v>1</v>
      </c>
      <c r="T20" s="35">
        <f t="shared" si="1"/>
        <v>1</v>
      </c>
    </row>
    <row r="21" spans="1:20" ht="28.8" x14ac:dyDescent="0.3">
      <c r="A21" s="14" t="s">
        <v>34</v>
      </c>
      <c r="B21" s="15"/>
      <c r="C21" s="15"/>
      <c r="D21" s="15"/>
      <c r="E21" s="15"/>
      <c r="F21" s="16">
        <v>3</v>
      </c>
      <c r="G21" s="15"/>
      <c r="H21" s="15"/>
      <c r="I21" s="15"/>
      <c r="J21" s="15"/>
      <c r="K21" s="15"/>
      <c r="L21" s="16">
        <v>1</v>
      </c>
      <c r="M21" s="15"/>
      <c r="N21" s="15"/>
      <c r="O21" s="16">
        <v>4</v>
      </c>
      <c r="P21" s="17">
        <v>377875</v>
      </c>
      <c r="Q21" s="16">
        <v>4</v>
      </c>
      <c r="R21" s="17">
        <v>377875</v>
      </c>
      <c r="S21" s="35">
        <f t="shared" si="0"/>
        <v>1</v>
      </c>
      <c r="T21" s="35">
        <f t="shared" si="1"/>
        <v>1</v>
      </c>
    </row>
    <row r="22" spans="1:20" ht="18.600000000000001" customHeight="1" x14ac:dyDescent="0.3">
      <c r="A22" s="14" t="s">
        <v>35</v>
      </c>
      <c r="B22" s="15"/>
      <c r="C22" s="15"/>
      <c r="D22" s="15"/>
      <c r="E22" s="15"/>
      <c r="F22" s="16">
        <v>4</v>
      </c>
      <c r="G22" s="16">
        <v>2</v>
      </c>
      <c r="H22" s="15"/>
      <c r="I22" s="15"/>
      <c r="J22" s="15"/>
      <c r="K22" s="16">
        <v>1</v>
      </c>
      <c r="L22" s="16">
        <v>4</v>
      </c>
      <c r="M22" s="15"/>
      <c r="N22" s="15"/>
      <c r="O22" s="16">
        <v>11</v>
      </c>
      <c r="P22" s="17">
        <v>275710</v>
      </c>
      <c r="Q22" s="16">
        <v>11</v>
      </c>
      <c r="R22" s="17">
        <v>275710</v>
      </c>
      <c r="S22" s="35">
        <f t="shared" si="0"/>
        <v>1</v>
      </c>
      <c r="T22" s="35">
        <f t="shared" si="1"/>
        <v>1</v>
      </c>
    </row>
    <row r="23" spans="1:20" ht="21" customHeight="1" x14ac:dyDescent="0.3">
      <c r="A23" s="14" t="s">
        <v>38</v>
      </c>
      <c r="B23" s="15"/>
      <c r="C23" s="15"/>
      <c r="D23" s="15"/>
      <c r="E23" s="15"/>
      <c r="F23" s="15"/>
      <c r="G23" s="16">
        <v>1</v>
      </c>
      <c r="H23" s="15"/>
      <c r="I23" s="15"/>
      <c r="J23" s="15"/>
      <c r="K23" s="15"/>
      <c r="L23" s="16">
        <v>6</v>
      </c>
      <c r="M23" s="15"/>
      <c r="N23" s="15"/>
      <c r="O23" s="16">
        <v>7</v>
      </c>
      <c r="P23" s="17">
        <v>774704.54</v>
      </c>
      <c r="Q23" s="16">
        <v>7</v>
      </c>
      <c r="R23" s="17">
        <v>774704.54</v>
      </c>
      <c r="S23" s="35">
        <f t="shared" si="0"/>
        <v>1</v>
      </c>
      <c r="T23" s="35">
        <f t="shared" si="1"/>
        <v>1</v>
      </c>
    </row>
    <row r="24" spans="1:20" ht="18.600000000000001" customHeight="1" x14ac:dyDescent="0.3">
      <c r="A24" s="14" t="s">
        <v>39</v>
      </c>
      <c r="B24" s="15"/>
      <c r="C24" s="15"/>
      <c r="D24" s="15"/>
      <c r="E24" s="15"/>
      <c r="F24" s="15"/>
      <c r="G24" s="15"/>
      <c r="H24" s="16">
        <v>17</v>
      </c>
      <c r="I24" s="15"/>
      <c r="J24" s="15"/>
      <c r="K24" s="15"/>
      <c r="L24" s="16">
        <v>2</v>
      </c>
      <c r="M24" s="15"/>
      <c r="N24" s="15"/>
      <c r="O24" s="16">
        <v>2</v>
      </c>
      <c r="P24" s="17">
        <v>370000</v>
      </c>
      <c r="Q24" s="16">
        <v>19</v>
      </c>
      <c r="R24" s="17">
        <v>9490154.3499999996</v>
      </c>
      <c r="S24" s="35">
        <f t="shared" si="0"/>
        <v>0.10526315789473684</v>
      </c>
      <c r="T24" s="35">
        <f t="shared" si="1"/>
        <v>3.8987774735191744E-2</v>
      </c>
    </row>
    <row r="25" spans="1:20" ht="19.2" customHeight="1" x14ac:dyDescent="0.3">
      <c r="A25" s="14" t="s">
        <v>40</v>
      </c>
      <c r="B25" s="15"/>
      <c r="C25" s="15"/>
      <c r="D25" s="15"/>
      <c r="E25" s="16">
        <v>1</v>
      </c>
      <c r="F25" s="16">
        <v>11</v>
      </c>
      <c r="G25" s="15"/>
      <c r="H25" s="15"/>
      <c r="I25" s="16">
        <v>1</v>
      </c>
      <c r="J25" s="15"/>
      <c r="K25" s="16">
        <v>4</v>
      </c>
      <c r="L25" s="16">
        <v>80</v>
      </c>
      <c r="M25" s="15"/>
      <c r="N25" s="15"/>
      <c r="O25" s="16">
        <v>96</v>
      </c>
      <c r="P25" s="17">
        <v>1115416.83</v>
      </c>
      <c r="Q25" s="16">
        <v>97</v>
      </c>
      <c r="R25" s="17">
        <v>1823750.16</v>
      </c>
      <c r="S25" s="35">
        <f t="shared" si="0"/>
        <v>0.98969072164948457</v>
      </c>
      <c r="T25" s="35">
        <f t="shared" si="1"/>
        <v>0.6116061588172802</v>
      </c>
    </row>
    <row r="26" spans="1:20" ht="37.200000000000003" customHeight="1" x14ac:dyDescent="0.3">
      <c r="A26" s="14" t="s">
        <v>41</v>
      </c>
      <c r="B26" s="15"/>
      <c r="C26" s="15"/>
      <c r="D26" s="15"/>
      <c r="E26" s="16">
        <v>3</v>
      </c>
      <c r="F26" s="15"/>
      <c r="G26" s="15"/>
      <c r="H26" s="15"/>
      <c r="I26" s="16">
        <v>2</v>
      </c>
      <c r="J26" s="15"/>
      <c r="K26" s="16">
        <v>1</v>
      </c>
      <c r="L26" s="16">
        <v>14</v>
      </c>
      <c r="M26" s="15"/>
      <c r="N26" s="15"/>
      <c r="O26" s="16">
        <v>17</v>
      </c>
      <c r="P26" s="17">
        <v>1924507.95</v>
      </c>
      <c r="Q26" s="16">
        <v>20</v>
      </c>
      <c r="R26" s="17">
        <v>3063731.98</v>
      </c>
      <c r="S26" s="35">
        <f t="shared" si="0"/>
        <v>0.85</v>
      </c>
      <c r="T26" s="35">
        <f t="shared" si="1"/>
        <v>0.62815806427036092</v>
      </c>
    </row>
    <row r="27" spans="1:20" ht="28.8" x14ac:dyDescent="0.3">
      <c r="A27" s="14" t="s">
        <v>42</v>
      </c>
      <c r="B27" s="15"/>
      <c r="C27" s="15"/>
      <c r="D27" s="15"/>
      <c r="E27" s="15"/>
      <c r="F27" s="16">
        <v>2</v>
      </c>
      <c r="G27" s="15"/>
      <c r="H27" s="15"/>
      <c r="I27" s="15"/>
      <c r="J27" s="15"/>
      <c r="K27" s="15"/>
      <c r="L27" s="15"/>
      <c r="M27" s="15"/>
      <c r="N27" s="15"/>
      <c r="O27" s="16">
        <v>2</v>
      </c>
      <c r="P27" s="17">
        <v>3664.64</v>
      </c>
      <c r="Q27" s="16">
        <v>2</v>
      </c>
      <c r="R27" s="17">
        <v>3664.64</v>
      </c>
      <c r="S27" s="35">
        <f t="shared" si="0"/>
        <v>1</v>
      </c>
      <c r="T27" s="35">
        <f t="shared" si="1"/>
        <v>1</v>
      </c>
    </row>
    <row r="28" spans="1:20" ht="28.8" x14ac:dyDescent="0.3">
      <c r="A28" s="14" t="s">
        <v>44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6">
        <v>2</v>
      </c>
      <c r="M28" s="15"/>
      <c r="N28" s="15"/>
      <c r="O28" s="16">
        <v>2</v>
      </c>
      <c r="P28" s="17">
        <v>175000</v>
      </c>
      <c r="Q28" s="16">
        <v>2</v>
      </c>
      <c r="R28" s="17">
        <v>175000</v>
      </c>
      <c r="S28" s="35">
        <f t="shared" si="0"/>
        <v>1</v>
      </c>
      <c r="T28" s="35">
        <f t="shared" si="1"/>
        <v>1</v>
      </c>
    </row>
    <row r="29" spans="1:20" ht="28.8" x14ac:dyDescent="0.3">
      <c r="A29" s="14" t="s">
        <v>45</v>
      </c>
      <c r="B29" s="15"/>
      <c r="C29" s="15"/>
      <c r="D29" s="15"/>
      <c r="E29" s="15"/>
      <c r="F29" s="16">
        <v>2</v>
      </c>
      <c r="G29" s="15"/>
      <c r="H29" s="15"/>
      <c r="I29" s="15"/>
      <c r="J29" s="15"/>
      <c r="K29" s="15"/>
      <c r="L29" s="15"/>
      <c r="M29" s="15"/>
      <c r="N29" s="15"/>
      <c r="O29" s="16">
        <v>2</v>
      </c>
      <c r="P29" s="17">
        <v>346</v>
      </c>
      <c r="Q29" s="16">
        <v>2</v>
      </c>
      <c r="R29" s="17">
        <v>346</v>
      </c>
      <c r="S29" s="35">
        <f t="shared" si="0"/>
        <v>1</v>
      </c>
      <c r="T29" s="35">
        <f t="shared" si="1"/>
        <v>1</v>
      </c>
    </row>
    <row r="30" spans="1:20" ht="21" customHeight="1" x14ac:dyDescent="0.3">
      <c r="A30" s="14" t="s">
        <v>46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6">
        <v>100</v>
      </c>
      <c r="M30" s="15"/>
      <c r="N30" s="16">
        <v>1</v>
      </c>
      <c r="O30" s="16">
        <v>100</v>
      </c>
      <c r="P30" s="17">
        <v>912317.27</v>
      </c>
      <c r="Q30" s="16">
        <v>101</v>
      </c>
      <c r="R30" s="17">
        <v>1061355.73</v>
      </c>
      <c r="S30" s="35">
        <f t="shared" si="0"/>
        <v>0.99009900990099009</v>
      </c>
      <c r="T30" s="35">
        <f t="shared" si="1"/>
        <v>0.859577278581235</v>
      </c>
    </row>
    <row r="31" spans="1:20" ht="28.8" x14ac:dyDescent="0.3">
      <c r="A31" s="14" t="s">
        <v>49</v>
      </c>
      <c r="B31" s="15"/>
      <c r="C31" s="15"/>
      <c r="D31" s="15"/>
      <c r="E31" s="15"/>
      <c r="F31" s="16">
        <v>1</v>
      </c>
      <c r="G31" s="15"/>
      <c r="H31" s="15"/>
      <c r="I31" s="15"/>
      <c r="J31" s="15"/>
      <c r="K31" s="15"/>
      <c r="L31" s="15"/>
      <c r="M31" s="15"/>
      <c r="N31" s="15"/>
      <c r="O31" s="16">
        <v>1</v>
      </c>
      <c r="P31" s="17">
        <v>192242.16</v>
      </c>
      <c r="Q31" s="16">
        <v>1</v>
      </c>
      <c r="R31" s="17">
        <v>192242.16</v>
      </c>
      <c r="S31" s="35">
        <f t="shared" si="0"/>
        <v>1</v>
      </c>
      <c r="T31" s="35">
        <f t="shared" si="1"/>
        <v>1</v>
      </c>
    </row>
    <row r="32" spans="1:20" ht="28.8" x14ac:dyDescent="0.3">
      <c r="A32" s="14" t="s">
        <v>51</v>
      </c>
      <c r="B32" s="15"/>
      <c r="C32" s="15"/>
      <c r="D32" s="15"/>
      <c r="E32" s="15"/>
      <c r="F32" s="15"/>
      <c r="G32" s="15"/>
      <c r="H32" s="15"/>
      <c r="I32" s="15"/>
      <c r="J32" s="15"/>
      <c r="K32" s="16">
        <v>1</v>
      </c>
      <c r="L32" s="15"/>
      <c r="M32" s="15"/>
      <c r="N32" s="15"/>
      <c r="O32" s="16">
        <v>1</v>
      </c>
      <c r="P32" s="17">
        <v>55925</v>
      </c>
      <c r="Q32" s="16">
        <v>1</v>
      </c>
      <c r="R32" s="17">
        <v>55925</v>
      </c>
      <c r="S32" s="35">
        <f t="shared" si="0"/>
        <v>1</v>
      </c>
      <c r="T32" s="35">
        <f t="shared" si="1"/>
        <v>1</v>
      </c>
    </row>
    <row r="33" spans="1:20" x14ac:dyDescent="0.3">
      <c r="A33" s="14" t="s">
        <v>52</v>
      </c>
      <c r="B33" s="15"/>
      <c r="C33" s="15"/>
      <c r="D33" s="15"/>
      <c r="E33" s="15"/>
      <c r="F33" s="15"/>
      <c r="G33" s="15"/>
      <c r="H33" s="16">
        <v>39</v>
      </c>
      <c r="I33" s="15"/>
      <c r="J33" s="15"/>
      <c r="K33" s="15"/>
      <c r="L33" s="16">
        <v>2</v>
      </c>
      <c r="M33" s="15"/>
      <c r="N33" s="15"/>
      <c r="O33" s="16">
        <v>2</v>
      </c>
      <c r="P33" s="17">
        <v>158677.68</v>
      </c>
      <c r="Q33" s="16">
        <v>41</v>
      </c>
      <c r="R33" s="17">
        <v>21483121.960000001</v>
      </c>
      <c r="S33" s="35">
        <f t="shared" si="0"/>
        <v>4.878048780487805E-2</v>
      </c>
      <c r="T33" s="35">
        <f t="shared" si="1"/>
        <v>7.3861555269036875E-3</v>
      </c>
    </row>
    <row r="34" spans="1:20" ht="28.8" x14ac:dyDescent="0.3">
      <c r="A34" s="14" t="s">
        <v>57</v>
      </c>
      <c r="B34" s="15"/>
      <c r="C34" s="15"/>
      <c r="D34" s="15"/>
      <c r="E34" s="16">
        <v>2</v>
      </c>
      <c r="F34" s="16">
        <v>9</v>
      </c>
      <c r="G34" s="15"/>
      <c r="H34" s="16">
        <v>2</v>
      </c>
      <c r="I34" s="15"/>
      <c r="J34" s="15"/>
      <c r="K34" s="16">
        <v>1</v>
      </c>
      <c r="L34" s="15"/>
      <c r="M34" s="15"/>
      <c r="N34" s="15"/>
      <c r="O34" s="16">
        <v>10</v>
      </c>
      <c r="P34" s="17">
        <v>477163.46</v>
      </c>
      <c r="Q34" s="16">
        <v>14</v>
      </c>
      <c r="R34" s="17">
        <v>1275522.96</v>
      </c>
      <c r="S34" s="35">
        <f t="shared" si="0"/>
        <v>0.7142857142857143</v>
      </c>
      <c r="T34" s="35">
        <f t="shared" si="1"/>
        <v>0.3740924114764661</v>
      </c>
    </row>
    <row r="35" spans="1:20" ht="28.8" x14ac:dyDescent="0.3">
      <c r="A35" s="14" t="s">
        <v>60</v>
      </c>
      <c r="B35" s="15"/>
      <c r="C35" s="15"/>
      <c r="D35" s="15"/>
      <c r="E35" s="15"/>
      <c r="F35" s="16">
        <v>2</v>
      </c>
      <c r="G35" s="15"/>
      <c r="H35" s="16">
        <v>5</v>
      </c>
      <c r="I35" s="15"/>
      <c r="J35" s="16">
        <v>2</v>
      </c>
      <c r="K35" s="15"/>
      <c r="L35" s="16">
        <v>4</v>
      </c>
      <c r="M35" s="15"/>
      <c r="N35" s="15"/>
      <c r="O35" s="16">
        <v>6</v>
      </c>
      <c r="P35" s="17">
        <v>355667.79</v>
      </c>
      <c r="Q35" s="16">
        <v>13</v>
      </c>
      <c r="R35" s="17">
        <v>873302</v>
      </c>
      <c r="S35" s="35">
        <f t="shared" si="0"/>
        <v>0.46153846153846156</v>
      </c>
      <c r="T35" s="35">
        <f t="shared" si="1"/>
        <v>0.40726780655489164</v>
      </c>
    </row>
    <row r="36" spans="1:20" ht="28.8" x14ac:dyDescent="0.3">
      <c r="A36" s="14" t="s">
        <v>61</v>
      </c>
      <c r="B36" s="15"/>
      <c r="C36" s="15"/>
      <c r="D36" s="15"/>
      <c r="E36" s="15"/>
      <c r="F36" s="15"/>
      <c r="G36" s="15"/>
      <c r="H36" s="16">
        <v>1</v>
      </c>
      <c r="I36" s="15"/>
      <c r="J36" s="15"/>
      <c r="K36" s="15"/>
      <c r="L36" s="15"/>
      <c r="M36" s="15"/>
      <c r="N36" s="15"/>
      <c r="O36" s="15"/>
      <c r="P36" s="17"/>
      <c r="Q36" s="16">
        <v>1</v>
      </c>
      <c r="R36" s="17">
        <v>67000</v>
      </c>
      <c r="S36" s="35">
        <f t="shared" si="0"/>
        <v>0</v>
      </c>
      <c r="T36" s="35">
        <f t="shared" si="1"/>
        <v>0</v>
      </c>
    </row>
    <row r="37" spans="1:20" ht="28.8" x14ac:dyDescent="0.3">
      <c r="A37" s="14" t="s">
        <v>63</v>
      </c>
      <c r="B37" s="15"/>
      <c r="C37" s="15"/>
      <c r="D37" s="15"/>
      <c r="E37" s="15"/>
      <c r="F37" s="15"/>
      <c r="G37" s="15"/>
      <c r="H37" s="15"/>
      <c r="I37" s="15"/>
      <c r="J37" s="15"/>
      <c r="K37" s="16">
        <v>2</v>
      </c>
      <c r="L37" s="15"/>
      <c r="M37" s="15"/>
      <c r="N37" s="15"/>
      <c r="O37" s="16">
        <v>2</v>
      </c>
      <c r="P37" s="17">
        <v>610000</v>
      </c>
      <c r="Q37" s="16">
        <v>2</v>
      </c>
      <c r="R37" s="17">
        <v>610000</v>
      </c>
      <c r="S37" s="35">
        <f t="shared" si="0"/>
        <v>1</v>
      </c>
      <c r="T37" s="35">
        <f t="shared" si="1"/>
        <v>1</v>
      </c>
    </row>
    <row r="38" spans="1:20" ht="19.8" customHeight="1" x14ac:dyDescent="0.3">
      <c r="A38" s="14" t="s">
        <v>64</v>
      </c>
      <c r="B38" s="15"/>
      <c r="C38" s="16">
        <v>1</v>
      </c>
      <c r="D38" s="15"/>
      <c r="E38" s="16">
        <v>3</v>
      </c>
      <c r="F38" s="16">
        <v>3</v>
      </c>
      <c r="G38" s="15"/>
      <c r="H38" s="15"/>
      <c r="I38" s="15"/>
      <c r="J38" s="15"/>
      <c r="K38" s="15"/>
      <c r="L38" s="16">
        <v>72</v>
      </c>
      <c r="M38" s="15"/>
      <c r="N38" s="15"/>
      <c r="O38" s="16">
        <v>75</v>
      </c>
      <c r="P38" s="17">
        <v>5594837.9400000004</v>
      </c>
      <c r="Q38" s="16">
        <v>79</v>
      </c>
      <c r="R38" s="17">
        <v>23485623.940000001</v>
      </c>
      <c r="S38" s="35">
        <f t="shared" si="0"/>
        <v>0.94936708860759489</v>
      </c>
      <c r="T38" s="35">
        <f t="shared" si="1"/>
        <v>0.23822394305101013</v>
      </c>
    </row>
    <row r="39" spans="1:20" ht="19.2" customHeight="1" x14ac:dyDescent="0.3">
      <c r="A39" s="14" t="s">
        <v>66</v>
      </c>
      <c r="B39" s="15"/>
      <c r="C39" s="15"/>
      <c r="D39" s="15"/>
      <c r="E39" s="15"/>
      <c r="F39" s="16">
        <v>3</v>
      </c>
      <c r="G39" s="15"/>
      <c r="H39" s="15"/>
      <c r="I39" s="15"/>
      <c r="J39" s="15"/>
      <c r="K39" s="16">
        <v>1</v>
      </c>
      <c r="L39" s="16">
        <v>10</v>
      </c>
      <c r="M39" s="16">
        <v>1</v>
      </c>
      <c r="N39" s="15"/>
      <c r="O39" s="16">
        <v>14</v>
      </c>
      <c r="P39" s="17">
        <v>568149.56999999995</v>
      </c>
      <c r="Q39" s="16">
        <v>15</v>
      </c>
      <c r="R39" s="17">
        <v>644997.97</v>
      </c>
      <c r="S39" s="35">
        <f t="shared" si="0"/>
        <v>0.93333333333333335</v>
      </c>
      <c r="T39" s="35">
        <f t="shared" si="1"/>
        <v>0.88085481881439098</v>
      </c>
    </row>
    <row r="40" spans="1:20" ht="28.8" x14ac:dyDescent="0.3">
      <c r="A40" s="14" t="s">
        <v>67</v>
      </c>
      <c r="B40" s="15"/>
      <c r="C40" s="15"/>
      <c r="D40" s="15"/>
      <c r="E40" s="15"/>
      <c r="F40" s="16">
        <v>1</v>
      </c>
      <c r="G40" s="15"/>
      <c r="H40" s="15"/>
      <c r="I40" s="15"/>
      <c r="J40" s="15"/>
      <c r="K40" s="15"/>
      <c r="L40" s="15"/>
      <c r="M40" s="15"/>
      <c r="N40" s="15"/>
      <c r="O40" s="16">
        <v>1</v>
      </c>
      <c r="P40" s="17">
        <v>2450</v>
      </c>
      <c r="Q40" s="16">
        <v>1</v>
      </c>
      <c r="R40" s="17">
        <v>2450</v>
      </c>
      <c r="S40" s="35">
        <f t="shared" si="0"/>
        <v>1</v>
      </c>
      <c r="T40" s="35">
        <f t="shared" si="1"/>
        <v>1</v>
      </c>
    </row>
    <row r="41" spans="1:20" ht="28.8" x14ac:dyDescent="0.3">
      <c r="A41" s="14" t="s">
        <v>68</v>
      </c>
      <c r="B41" s="15"/>
      <c r="C41" s="15"/>
      <c r="D41" s="15"/>
      <c r="E41" s="15"/>
      <c r="F41" s="15"/>
      <c r="G41" s="16">
        <v>1</v>
      </c>
      <c r="H41" s="15"/>
      <c r="I41" s="15"/>
      <c r="J41" s="15"/>
      <c r="K41" s="15"/>
      <c r="L41" s="15"/>
      <c r="M41" s="15"/>
      <c r="N41" s="15"/>
      <c r="O41" s="16">
        <v>1</v>
      </c>
      <c r="P41" s="17">
        <v>5790</v>
      </c>
      <c r="Q41" s="16">
        <v>1</v>
      </c>
      <c r="R41" s="17">
        <v>5790</v>
      </c>
      <c r="S41" s="35">
        <f t="shared" si="0"/>
        <v>1</v>
      </c>
      <c r="T41" s="35">
        <f t="shared" si="1"/>
        <v>1</v>
      </c>
    </row>
    <row r="42" spans="1:20" ht="34.799999999999997" customHeight="1" x14ac:dyDescent="0.3">
      <c r="A42" s="14" t="s">
        <v>69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6">
        <v>2</v>
      </c>
      <c r="M42" s="15"/>
      <c r="N42" s="15"/>
      <c r="O42" s="16">
        <v>2</v>
      </c>
      <c r="P42" s="17">
        <v>181900</v>
      </c>
      <c r="Q42" s="16">
        <v>2</v>
      </c>
      <c r="R42" s="17">
        <v>181900</v>
      </c>
      <c r="S42" s="35">
        <f t="shared" si="0"/>
        <v>1</v>
      </c>
      <c r="T42" s="35">
        <f t="shared" si="1"/>
        <v>1</v>
      </c>
    </row>
    <row r="43" spans="1:20" ht="31.2" customHeight="1" x14ac:dyDescent="0.3">
      <c r="A43" s="14" t="s">
        <v>71</v>
      </c>
      <c r="B43" s="15"/>
      <c r="C43" s="15"/>
      <c r="D43" s="15"/>
      <c r="E43" s="15"/>
      <c r="F43" s="16">
        <v>1</v>
      </c>
      <c r="G43" s="15"/>
      <c r="H43" s="15"/>
      <c r="I43" s="15"/>
      <c r="J43" s="15"/>
      <c r="K43" s="16">
        <v>1</v>
      </c>
      <c r="L43" s="16">
        <v>5</v>
      </c>
      <c r="M43" s="15"/>
      <c r="N43" s="15"/>
      <c r="O43" s="16">
        <v>7</v>
      </c>
      <c r="P43" s="17">
        <v>135621.45000000001</v>
      </c>
      <c r="Q43" s="16">
        <v>7</v>
      </c>
      <c r="R43" s="17">
        <v>135621.45000000001</v>
      </c>
      <c r="S43" s="35">
        <f t="shared" si="0"/>
        <v>1</v>
      </c>
      <c r="T43" s="35">
        <f t="shared" si="1"/>
        <v>1</v>
      </c>
    </row>
    <row r="44" spans="1:20" ht="43.2" x14ac:dyDescent="0.3">
      <c r="A44" s="14" t="s">
        <v>72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>
        <v>1</v>
      </c>
      <c r="M44" s="15"/>
      <c r="N44" s="15"/>
      <c r="O44" s="16">
        <v>1</v>
      </c>
      <c r="P44" s="17">
        <v>3961</v>
      </c>
      <c r="Q44" s="16">
        <v>1</v>
      </c>
      <c r="R44" s="17">
        <v>3961</v>
      </c>
      <c r="S44" s="35">
        <f t="shared" si="0"/>
        <v>1</v>
      </c>
      <c r="T44" s="35">
        <f t="shared" si="1"/>
        <v>1</v>
      </c>
    </row>
    <row r="45" spans="1:20" ht="30" customHeight="1" x14ac:dyDescent="0.3">
      <c r="A45" s="14" t="s">
        <v>73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6">
        <v>1</v>
      </c>
      <c r="M45" s="15"/>
      <c r="N45" s="15"/>
      <c r="O45" s="16">
        <v>1</v>
      </c>
      <c r="P45" s="17">
        <v>30000</v>
      </c>
      <c r="Q45" s="16">
        <v>1</v>
      </c>
      <c r="R45" s="17">
        <v>30000</v>
      </c>
      <c r="S45" s="35">
        <f t="shared" si="0"/>
        <v>1</v>
      </c>
      <c r="T45" s="35">
        <f t="shared" si="1"/>
        <v>1</v>
      </c>
    </row>
    <row r="46" spans="1:20" ht="31.2" customHeight="1" x14ac:dyDescent="0.3">
      <c r="A46" s="14" t="s">
        <v>75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>
        <v>8</v>
      </c>
      <c r="M46" s="15"/>
      <c r="N46" s="15"/>
      <c r="O46" s="16">
        <v>8</v>
      </c>
      <c r="P46" s="17">
        <v>35685.599999999999</v>
      </c>
      <c r="Q46" s="16">
        <v>8</v>
      </c>
      <c r="R46" s="17">
        <v>35685.599999999999</v>
      </c>
      <c r="S46" s="35">
        <f t="shared" si="0"/>
        <v>1</v>
      </c>
      <c r="T46" s="35">
        <f t="shared" si="1"/>
        <v>1</v>
      </c>
    </row>
    <row r="47" spans="1:20" x14ac:dyDescent="0.3">
      <c r="A47" s="14" t="s">
        <v>76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6">
        <v>4</v>
      </c>
      <c r="M47" s="15"/>
      <c r="N47" s="15"/>
      <c r="O47" s="16">
        <v>4</v>
      </c>
      <c r="P47" s="17">
        <v>13482</v>
      </c>
      <c r="Q47" s="16">
        <v>4</v>
      </c>
      <c r="R47" s="17">
        <v>13482</v>
      </c>
      <c r="S47" s="35">
        <f t="shared" si="0"/>
        <v>1</v>
      </c>
      <c r="T47" s="35">
        <f t="shared" si="1"/>
        <v>1</v>
      </c>
    </row>
    <row r="48" spans="1:20" ht="28.8" x14ac:dyDescent="0.3">
      <c r="A48" s="14" t="s">
        <v>77</v>
      </c>
      <c r="B48" s="15"/>
      <c r="C48" s="15"/>
      <c r="D48" s="15"/>
      <c r="E48" s="15"/>
      <c r="F48" s="16">
        <v>2</v>
      </c>
      <c r="G48" s="15"/>
      <c r="H48" s="15"/>
      <c r="I48" s="15"/>
      <c r="J48" s="15"/>
      <c r="K48" s="15"/>
      <c r="L48" s="15"/>
      <c r="M48" s="15"/>
      <c r="N48" s="15"/>
      <c r="O48" s="16">
        <v>2</v>
      </c>
      <c r="P48" s="17">
        <v>1366.2</v>
      </c>
      <c r="Q48" s="16">
        <v>2</v>
      </c>
      <c r="R48" s="17">
        <v>1366.2</v>
      </c>
      <c r="S48" s="35">
        <f t="shared" si="0"/>
        <v>1</v>
      </c>
      <c r="T48" s="35">
        <f t="shared" si="1"/>
        <v>1</v>
      </c>
    </row>
    <row r="49" spans="1:20" ht="43.2" x14ac:dyDescent="0.3">
      <c r="A49" s="14" t="s">
        <v>78</v>
      </c>
      <c r="B49" s="16">
        <v>1</v>
      </c>
      <c r="C49" s="15"/>
      <c r="D49" s="15"/>
      <c r="E49" s="15"/>
      <c r="F49" s="16">
        <v>46</v>
      </c>
      <c r="G49" s="15"/>
      <c r="H49" s="15"/>
      <c r="I49" s="15"/>
      <c r="J49" s="15"/>
      <c r="K49" s="15"/>
      <c r="L49" s="15"/>
      <c r="M49" s="15"/>
      <c r="N49" s="15"/>
      <c r="O49" s="16">
        <v>46</v>
      </c>
      <c r="P49" s="17">
        <v>226269.11</v>
      </c>
      <c r="Q49" s="16">
        <v>47</v>
      </c>
      <c r="R49" s="17">
        <v>227429.71</v>
      </c>
      <c r="S49" s="35">
        <f t="shared" si="0"/>
        <v>0.97872340425531912</v>
      </c>
      <c r="T49" s="35">
        <f t="shared" si="1"/>
        <v>0.99489688484411287</v>
      </c>
    </row>
    <row r="50" spans="1:20" ht="24.6" customHeight="1" x14ac:dyDescent="0.3">
      <c r="A50" s="14" t="s">
        <v>79</v>
      </c>
      <c r="B50" s="15"/>
      <c r="C50" s="15"/>
      <c r="D50" s="15"/>
      <c r="E50" s="15"/>
      <c r="F50" s="16">
        <v>1</v>
      </c>
      <c r="G50" s="15"/>
      <c r="H50" s="15"/>
      <c r="I50" s="15"/>
      <c r="J50" s="15"/>
      <c r="K50" s="15"/>
      <c r="L50" s="16">
        <v>8</v>
      </c>
      <c r="M50" s="15"/>
      <c r="N50" s="15"/>
      <c r="O50" s="16">
        <v>9</v>
      </c>
      <c r="P50" s="17">
        <v>458602.18</v>
      </c>
      <c r="Q50" s="16">
        <v>9</v>
      </c>
      <c r="R50" s="17">
        <v>458602.18</v>
      </c>
      <c r="S50" s="35">
        <f t="shared" si="0"/>
        <v>1</v>
      </c>
      <c r="T50" s="35">
        <f t="shared" si="1"/>
        <v>1</v>
      </c>
    </row>
    <row r="51" spans="1:20" ht="21" customHeight="1" x14ac:dyDescent="0.3">
      <c r="A51" s="14" t="s">
        <v>80</v>
      </c>
      <c r="B51" s="15"/>
      <c r="C51" s="15"/>
      <c r="D51" s="15"/>
      <c r="E51" s="15"/>
      <c r="F51" s="16">
        <v>20</v>
      </c>
      <c r="G51" s="15"/>
      <c r="H51" s="15"/>
      <c r="I51" s="15"/>
      <c r="J51" s="15"/>
      <c r="K51" s="15"/>
      <c r="L51" s="15"/>
      <c r="M51" s="15"/>
      <c r="N51" s="15"/>
      <c r="O51" s="16">
        <v>20</v>
      </c>
      <c r="P51" s="17">
        <v>64150.06</v>
      </c>
      <c r="Q51" s="16">
        <v>20</v>
      </c>
      <c r="R51" s="17">
        <v>64150.06</v>
      </c>
      <c r="S51" s="35">
        <f t="shared" si="0"/>
        <v>1</v>
      </c>
      <c r="T51" s="35">
        <f t="shared" si="1"/>
        <v>1</v>
      </c>
    </row>
    <row r="52" spans="1:20" x14ac:dyDescent="0.3">
      <c r="A52" s="14" t="s">
        <v>81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6">
        <v>18</v>
      </c>
      <c r="M52" s="15"/>
      <c r="N52" s="15"/>
      <c r="O52" s="16">
        <v>18</v>
      </c>
      <c r="P52" s="17">
        <v>38934.57</v>
      </c>
      <c r="Q52" s="16">
        <v>18</v>
      </c>
      <c r="R52" s="17">
        <v>38934.57</v>
      </c>
      <c r="S52" s="35">
        <f t="shared" si="0"/>
        <v>1</v>
      </c>
      <c r="T52" s="35">
        <f t="shared" si="1"/>
        <v>1</v>
      </c>
    </row>
    <row r="53" spans="1:20" x14ac:dyDescent="0.3">
      <c r="A53" s="14" t="s">
        <v>82</v>
      </c>
      <c r="B53" s="15"/>
      <c r="C53" s="15"/>
      <c r="D53" s="15"/>
      <c r="E53" s="16">
        <v>13</v>
      </c>
      <c r="F53" s="16">
        <v>42</v>
      </c>
      <c r="G53" s="15"/>
      <c r="H53" s="15"/>
      <c r="I53" s="15"/>
      <c r="J53" s="15"/>
      <c r="K53" s="16">
        <v>23</v>
      </c>
      <c r="L53" s="16">
        <v>20</v>
      </c>
      <c r="M53" s="15"/>
      <c r="N53" s="15"/>
      <c r="O53" s="16">
        <v>85</v>
      </c>
      <c r="P53" s="17">
        <v>5038195.37</v>
      </c>
      <c r="Q53" s="16">
        <v>98</v>
      </c>
      <c r="R53" s="17">
        <v>6745457.6900000004</v>
      </c>
      <c r="S53" s="35">
        <f t="shared" si="0"/>
        <v>0.86734693877551017</v>
      </c>
      <c r="T53" s="35">
        <f t="shared" si="1"/>
        <v>0.74690193038628339</v>
      </c>
    </row>
    <row r="54" spans="1:20" ht="22.8" customHeight="1" x14ac:dyDescent="0.3">
      <c r="A54" s="14" t="s">
        <v>83</v>
      </c>
      <c r="B54" s="15"/>
      <c r="C54" s="15"/>
      <c r="D54" s="16">
        <v>1</v>
      </c>
      <c r="E54" s="16">
        <v>3</v>
      </c>
      <c r="F54" s="15"/>
      <c r="G54" s="15"/>
      <c r="H54" s="15"/>
      <c r="I54" s="15"/>
      <c r="J54" s="15"/>
      <c r="K54" s="15"/>
      <c r="L54" s="16">
        <v>8</v>
      </c>
      <c r="M54" s="15"/>
      <c r="N54" s="15"/>
      <c r="O54" s="16">
        <v>9</v>
      </c>
      <c r="P54" s="17">
        <v>688638.44</v>
      </c>
      <c r="Q54" s="16">
        <v>12</v>
      </c>
      <c r="R54" s="17">
        <v>961198.44</v>
      </c>
      <c r="S54" s="35">
        <f t="shared" si="0"/>
        <v>0.75</v>
      </c>
      <c r="T54" s="35">
        <f t="shared" si="1"/>
        <v>0.71643732588662956</v>
      </c>
    </row>
    <row r="55" spans="1:20" ht="45.6" customHeight="1" x14ac:dyDescent="0.3">
      <c r="A55" s="14" t="s">
        <v>85</v>
      </c>
      <c r="B55" s="15"/>
      <c r="C55" s="15"/>
      <c r="D55" s="15"/>
      <c r="E55" s="15"/>
      <c r="F55" s="15"/>
      <c r="G55" s="15"/>
      <c r="H55" s="15"/>
      <c r="I55" s="15"/>
      <c r="J55" s="15"/>
      <c r="K55" s="16">
        <v>2</v>
      </c>
      <c r="L55" s="15"/>
      <c r="M55" s="15"/>
      <c r="N55" s="15"/>
      <c r="O55" s="16">
        <v>2</v>
      </c>
      <c r="P55" s="17">
        <v>717234.2</v>
      </c>
      <c r="Q55" s="16">
        <v>2</v>
      </c>
      <c r="R55" s="17">
        <v>717234.2</v>
      </c>
      <c r="S55" s="35">
        <f t="shared" si="0"/>
        <v>1</v>
      </c>
      <c r="T55" s="35">
        <f t="shared" si="1"/>
        <v>1</v>
      </c>
    </row>
    <row r="56" spans="1:20" ht="22.2" customHeight="1" x14ac:dyDescent="0.3">
      <c r="A56" s="14" t="s">
        <v>86</v>
      </c>
      <c r="B56" s="15"/>
      <c r="C56" s="15"/>
      <c r="D56" s="15"/>
      <c r="E56" s="16">
        <v>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7"/>
      <c r="Q56" s="16">
        <v>1</v>
      </c>
      <c r="R56" s="17">
        <v>100000</v>
      </c>
      <c r="S56" s="35">
        <f t="shared" si="0"/>
        <v>0</v>
      </c>
      <c r="T56" s="35">
        <f t="shared" si="1"/>
        <v>0</v>
      </c>
    </row>
    <row r="57" spans="1:20" ht="20.399999999999999" customHeight="1" x14ac:dyDescent="0.3">
      <c r="A57" s="14" t="s">
        <v>88</v>
      </c>
      <c r="B57" s="15"/>
      <c r="C57" s="15"/>
      <c r="D57" s="15"/>
      <c r="E57" s="15"/>
      <c r="F57" s="16">
        <v>20</v>
      </c>
      <c r="G57" s="15"/>
      <c r="H57" s="16">
        <v>1</v>
      </c>
      <c r="I57" s="15"/>
      <c r="J57" s="15"/>
      <c r="K57" s="16">
        <v>6</v>
      </c>
      <c r="L57" s="16">
        <v>1</v>
      </c>
      <c r="M57" s="15"/>
      <c r="N57" s="15"/>
      <c r="O57" s="16">
        <v>27</v>
      </c>
      <c r="P57" s="17">
        <v>31109.45</v>
      </c>
      <c r="Q57" s="16">
        <v>28</v>
      </c>
      <c r="R57" s="17">
        <v>934263.45</v>
      </c>
      <c r="S57" s="35">
        <f t="shared" si="0"/>
        <v>0.9642857142857143</v>
      </c>
      <c r="T57" s="35">
        <f t="shared" si="1"/>
        <v>3.3298369961920274E-2</v>
      </c>
    </row>
    <row r="58" spans="1:20" ht="43.2" x14ac:dyDescent="0.3">
      <c r="A58" s="14" t="s">
        <v>89</v>
      </c>
      <c r="B58" s="15"/>
      <c r="C58" s="15"/>
      <c r="D58" s="15"/>
      <c r="E58" s="15"/>
      <c r="F58" s="16">
        <v>13</v>
      </c>
      <c r="G58" s="15"/>
      <c r="H58" s="15"/>
      <c r="I58" s="15"/>
      <c r="J58" s="15"/>
      <c r="K58" s="15"/>
      <c r="L58" s="16">
        <v>1</v>
      </c>
      <c r="M58" s="15"/>
      <c r="N58" s="15"/>
      <c r="O58" s="16">
        <v>14</v>
      </c>
      <c r="P58" s="17">
        <v>21586.13</v>
      </c>
      <c r="Q58" s="16">
        <v>14</v>
      </c>
      <c r="R58" s="17">
        <v>21586.13</v>
      </c>
      <c r="S58" s="35">
        <f t="shared" si="0"/>
        <v>1</v>
      </c>
      <c r="T58" s="35">
        <f t="shared" si="1"/>
        <v>1</v>
      </c>
    </row>
    <row r="59" spans="1:20" ht="18" customHeight="1" x14ac:dyDescent="0.3">
      <c r="A59" s="14" t="s">
        <v>90</v>
      </c>
      <c r="B59" s="15"/>
      <c r="C59" s="15"/>
      <c r="D59" s="15"/>
      <c r="E59" s="15"/>
      <c r="F59" s="16">
        <v>2</v>
      </c>
      <c r="G59" s="15"/>
      <c r="H59" s="15"/>
      <c r="I59" s="15"/>
      <c r="J59" s="15"/>
      <c r="K59" s="15"/>
      <c r="L59" s="16">
        <v>3</v>
      </c>
      <c r="M59" s="15"/>
      <c r="N59" s="15"/>
      <c r="O59" s="16">
        <v>5</v>
      </c>
      <c r="P59" s="17">
        <v>1666824.79</v>
      </c>
      <c r="Q59" s="16">
        <v>5</v>
      </c>
      <c r="R59" s="17">
        <v>1666824.79</v>
      </c>
      <c r="S59" s="35">
        <f t="shared" si="0"/>
        <v>1</v>
      </c>
      <c r="T59" s="35">
        <f t="shared" si="1"/>
        <v>1</v>
      </c>
    </row>
    <row r="60" spans="1:20" ht="19.8" customHeight="1" x14ac:dyDescent="0.3">
      <c r="A60" s="14" t="s">
        <v>91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6">
        <v>3</v>
      </c>
      <c r="M60" s="15"/>
      <c r="N60" s="15"/>
      <c r="O60" s="16">
        <v>3</v>
      </c>
      <c r="P60" s="17">
        <v>4530.1000000000004</v>
      </c>
      <c r="Q60" s="16">
        <v>3</v>
      </c>
      <c r="R60" s="17">
        <v>4530.1000000000004</v>
      </c>
      <c r="S60" s="35">
        <f t="shared" si="0"/>
        <v>1</v>
      </c>
      <c r="T60" s="35">
        <f t="shared" si="1"/>
        <v>1</v>
      </c>
    </row>
    <row r="61" spans="1:20" ht="19.8" customHeight="1" x14ac:dyDescent="0.3">
      <c r="A61" s="14" t="s">
        <v>93</v>
      </c>
      <c r="B61" s="15"/>
      <c r="C61" s="15"/>
      <c r="D61" s="16">
        <v>1</v>
      </c>
      <c r="E61" s="15"/>
      <c r="F61" s="15"/>
      <c r="G61" s="15"/>
      <c r="H61" s="15"/>
      <c r="I61" s="15"/>
      <c r="J61" s="15"/>
      <c r="K61" s="16">
        <v>5</v>
      </c>
      <c r="L61" s="16">
        <v>1</v>
      </c>
      <c r="M61" s="15"/>
      <c r="N61" s="15"/>
      <c r="O61" s="16">
        <v>7</v>
      </c>
      <c r="P61" s="17">
        <v>270212.44</v>
      </c>
      <c r="Q61" s="16">
        <v>7</v>
      </c>
      <c r="R61" s="17">
        <v>270212.44</v>
      </c>
      <c r="S61" s="35">
        <f t="shared" si="0"/>
        <v>1</v>
      </c>
      <c r="T61" s="35">
        <f t="shared" si="1"/>
        <v>1</v>
      </c>
    </row>
    <row r="62" spans="1:20" ht="28.8" x14ac:dyDescent="0.3">
      <c r="A62" s="14" t="s">
        <v>96</v>
      </c>
      <c r="B62" s="15"/>
      <c r="C62" s="15"/>
      <c r="D62" s="15"/>
      <c r="E62" s="15"/>
      <c r="F62" s="15"/>
      <c r="G62" s="15"/>
      <c r="H62" s="15"/>
      <c r="I62" s="15"/>
      <c r="J62" s="15"/>
      <c r="K62" s="16">
        <v>1</v>
      </c>
      <c r="L62" s="15"/>
      <c r="M62" s="15"/>
      <c r="N62" s="15"/>
      <c r="O62" s="16">
        <v>1</v>
      </c>
      <c r="P62" s="17">
        <v>21400</v>
      </c>
      <c r="Q62" s="16">
        <v>1</v>
      </c>
      <c r="R62" s="17">
        <v>21400</v>
      </c>
      <c r="S62" s="35">
        <f t="shared" si="0"/>
        <v>1</v>
      </c>
      <c r="T62" s="35">
        <f t="shared" si="1"/>
        <v>1</v>
      </c>
    </row>
    <row r="63" spans="1:20" ht="28.8" x14ac:dyDescent="0.3">
      <c r="A63" s="14" t="s">
        <v>97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6">
        <v>6</v>
      </c>
      <c r="M63" s="15"/>
      <c r="N63" s="15"/>
      <c r="O63" s="16">
        <v>6</v>
      </c>
      <c r="P63" s="17">
        <v>22679.73</v>
      </c>
      <c r="Q63" s="16">
        <v>6</v>
      </c>
      <c r="R63" s="17">
        <v>22679.73</v>
      </c>
      <c r="S63" s="35">
        <f t="shared" si="0"/>
        <v>1</v>
      </c>
      <c r="T63" s="35">
        <f t="shared" si="1"/>
        <v>1</v>
      </c>
    </row>
    <row r="64" spans="1:20" ht="19.8" customHeight="1" x14ac:dyDescent="0.3">
      <c r="A64" s="14" t="s">
        <v>102</v>
      </c>
      <c r="B64" s="15"/>
      <c r="C64" s="15"/>
      <c r="D64" s="15"/>
      <c r="E64" s="15"/>
      <c r="F64" s="16">
        <v>6</v>
      </c>
      <c r="G64" s="15"/>
      <c r="H64" s="15"/>
      <c r="I64" s="15"/>
      <c r="J64" s="15"/>
      <c r="K64" s="16">
        <v>1</v>
      </c>
      <c r="L64" s="15"/>
      <c r="M64" s="15"/>
      <c r="N64" s="15"/>
      <c r="O64" s="16">
        <v>7</v>
      </c>
      <c r="P64" s="17">
        <v>26762.57</v>
      </c>
      <c r="Q64" s="16">
        <v>7</v>
      </c>
      <c r="R64" s="17">
        <v>26762.57</v>
      </c>
      <c r="S64" s="35">
        <f t="shared" si="0"/>
        <v>1</v>
      </c>
      <c r="T64" s="35">
        <f t="shared" si="1"/>
        <v>1</v>
      </c>
    </row>
    <row r="65" spans="1:20" ht="43.2" x14ac:dyDescent="0.3">
      <c r="A65" s="14" t="s">
        <v>104</v>
      </c>
      <c r="B65" s="15"/>
      <c r="C65" s="15"/>
      <c r="D65" s="15"/>
      <c r="E65" s="15"/>
      <c r="F65" s="15"/>
      <c r="G65" s="15"/>
      <c r="H65" s="16">
        <v>1</v>
      </c>
      <c r="I65" s="15"/>
      <c r="J65" s="15"/>
      <c r="K65" s="15"/>
      <c r="L65" s="16">
        <v>1</v>
      </c>
      <c r="M65" s="15"/>
      <c r="N65" s="15"/>
      <c r="O65" s="16">
        <v>1</v>
      </c>
      <c r="P65" s="17">
        <v>3147015.09</v>
      </c>
      <c r="Q65" s="16">
        <v>2</v>
      </c>
      <c r="R65" s="17">
        <v>3279849.76</v>
      </c>
      <c r="S65" s="35">
        <f t="shared" si="0"/>
        <v>0.5</v>
      </c>
      <c r="T65" s="35">
        <f t="shared" si="1"/>
        <v>0.959499769891899</v>
      </c>
    </row>
    <row r="66" spans="1:20" ht="19.2" customHeight="1" x14ac:dyDescent="0.3">
      <c r="A66" s="14" t="s">
        <v>106</v>
      </c>
      <c r="B66" s="15"/>
      <c r="C66" s="15"/>
      <c r="D66" s="16">
        <v>1</v>
      </c>
      <c r="E66" s="15"/>
      <c r="F66" s="15"/>
      <c r="G66" s="15"/>
      <c r="H66" s="15"/>
      <c r="I66" s="15"/>
      <c r="J66" s="15"/>
      <c r="K66" s="16">
        <v>2</v>
      </c>
      <c r="L66" s="16">
        <v>1</v>
      </c>
      <c r="M66" s="15"/>
      <c r="N66" s="15"/>
      <c r="O66" s="16">
        <v>4</v>
      </c>
      <c r="P66" s="17">
        <v>4525</v>
      </c>
      <c r="Q66" s="16">
        <v>4</v>
      </c>
      <c r="R66" s="17">
        <v>4525</v>
      </c>
      <c r="S66" s="35">
        <f t="shared" si="0"/>
        <v>1</v>
      </c>
      <c r="T66" s="35">
        <f t="shared" si="1"/>
        <v>1</v>
      </c>
    </row>
    <row r="67" spans="1:20" ht="22.8" customHeight="1" x14ac:dyDescent="0.3">
      <c r="A67" s="14" t="s">
        <v>107</v>
      </c>
      <c r="B67" s="15"/>
      <c r="C67" s="15"/>
      <c r="D67" s="15"/>
      <c r="E67" s="15"/>
      <c r="F67" s="16">
        <v>22</v>
      </c>
      <c r="G67" s="15"/>
      <c r="H67" s="15"/>
      <c r="I67" s="15"/>
      <c r="J67" s="15"/>
      <c r="K67" s="15"/>
      <c r="L67" s="15"/>
      <c r="M67" s="15"/>
      <c r="N67" s="15"/>
      <c r="O67" s="16">
        <v>22</v>
      </c>
      <c r="P67" s="17">
        <v>15358.35</v>
      </c>
      <c r="Q67" s="16">
        <v>22</v>
      </c>
      <c r="R67" s="17">
        <v>15358.35</v>
      </c>
      <c r="S67" s="35">
        <f t="shared" ref="S67:S74" si="2">O67/Q67</f>
        <v>1</v>
      </c>
      <c r="T67" s="35">
        <f t="shared" ref="T67:T74" si="3">P67/R67</f>
        <v>1</v>
      </c>
    </row>
    <row r="68" spans="1:20" ht="18.600000000000001" customHeight="1" x14ac:dyDescent="0.3">
      <c r="A68" s="14" t="s">
        <v>108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6">
        <v>1</v>
      </c>
      <c r="M68" s="15"/>
      <c r="N68" s="15"/>
      <c r="O68" s="16">
        <v>1</v>
      </c>
      <c r="P68" s="17">
        <v>2496</v>
      </c>
      <c r="Q68" s="16">
        <v>1</v>
      </c>
      <c r="R68" s="17">
        <v>2496</v>
      </c>
      <c r="S68" s="35">
        <f t="shared" si="2"/>
        <v>1</v>
      </c>
      <c r="T68" s="35">
        <f t="shared" si="3"/>
        <v>1</v>
      </c>
    </row>
    <row r="69" spans="1:20" ht="18.600000000000001" customHeight="1" x14ac:dyDescent="0.3">
      <c r="A69" s="14" t="s">
        <v>109</v>
      </c>
      <c r="B69" s="15"/>
      <c r="C69" s="15"/>
      <c r="D69" s="15"/>
      <c r="E69" s="15"/>
      <c r="F69" s="16">
        <v>1</v>
      </c>
      <c r="G69" s="15"/>
      <c r="H69" s="15"/>
      <c r="I69" s="15"/>
      <c r="J69" s="15"/>
      <c r="K69" s="16">
        <v>1</v>
      </c>
      <c r="L69" s="16">
        <v>7</v>
      </c>
      <c r="M69" s="15"/>
      <c r="N69" s="15"/>
      <c r="O69" s="16">
        <v>9</v>
      </c>
      <c r="P69" s="17">
        <v>19218</v>
      </c>
      <c r="Q69" s="16">
        <v>9</v>
      </c>
      <c r="R69" s="17">
        <v>19218</v>
      </c>
      <c r="S69" s="35">
        <f t="shared" si="2"/>
        <v>1</v>
      </c>
      <c r="T69" s="35">
        <f t="shared" si="3"/>
        <v>1</v>
      </c>
    </row>
    <row r="70" spans="1:20" ht="18.600000000000001" customHeight="1" x14ac:dyDescent="0.3">
      <c r="A70" s="14" t="s">
        <v>110</v>
      </c>
      <c r="B70" s="15"/>
      <c r="C70" s="15"/>
      <c r="D70" s="15"/>
      <c r="E70" s="15"/>
      <c r="F70" s="16">
        <v>5</v>
      </c>
      <c r="G70" s="15"/>
      <c r="H70" s="15"/>
      <c r="I70" s="15"/>
      <c r="J70" s="15"/>
      <c r="K70" s="15"/>
      <c r="L70" s="15"/>
      <c r="M70" s="15"/>
      <c r="N70" s="15"/>
      <c r="O70" s="16">
        <v>5</v>
      </c>
      <c r="P70" s="17">
        <v>9640</v>
      </c>
      <c r="Q70" s="16">
        <v>5</v>
      </c>
      <c r="R70" s="17">
        <v>9640</v>
      </c>
      <c r="S70" s="35">
        <f t="shared" si="2"/>
        <v>1</v>
      </c>
      <c r="T70" s="35">
        <f t="shared" si="3"/>
        <v>1</v>
      </c>
    </row>
    <row r="71" spans="1:20" ht="18.600000000000001" customHeight="1" x14ac:dyDescent="0.3">
      <c r="A71" s="14" t="s">
        <v>111</v>
      </c>
      <c r="B71" s="15"/>
      <c r="C71" s="15"/>
      <c r="D71" s="15"/>
      <c r="E71" s="15"/>
      <c r="F71" s="16">
        <v>3</v>
      </c>
      <c r="G71" s="15"/>
      <c r="H71" s="15"/>
      <c r="I71" s="15"/>
      <c r="J71" s="15"/>
      <c r="K71" s="15"/>
      <c r="L71" s="15"/>
      <c r="M71" s="15"/>
      <c r="N71" s="15"/>
      <c r="O71" s="16">
        <v>3</v>
      </c>
      <c r="P71" s="17">
        <v>2972</v>
      </c>
      <c r="Q71" s="16">
        <v>3</v>
      </c>
      <c r="R71" s="17">
        <v>2972</v>
      </c>
      <c r="S71" s="35">
        <f t="shared" si="2"/>
        <v>1</v>
      </c>
      <c r="T71" s="35">
        <f t="shared" si="3"/>
        <v>1</v>
      </c>
    </row>
    <row r="72" spans="1:20" ht="42.6" customHeight="1" x14ac:dyDescent="0.3">
      <c r="A72" s="14" t="s">
        <v>112</v>
      </c>
      <c r="B72" s="15"/>
      <c r="C72" s="15"/>
      <c r="D72" s="15"/>
      <c r="E72" s="15"/>
      <c r="F72" s="16">
        <v>1</v>
      </c>
      <c r="G72" s="15"/>
      <c r="H72" s="15"/>
      <c r="I72" s="15"/>
      <c r="J72" s="15"/>
      <c r="K72" s="15"/>
      <c r="L72" s="16">
        <v>1</v>
      </c>
      <c r="M72" s="16">
        <v>1</v>
      </c>
      <c r="N72" s="15"/>
      <c r="O72" s="16">
        <v>2</v>
      </c>
      <c r="P72" s="17">
        <v>87880</v>
      </c>
      <c r="Q72" s="16">
        <v>3</v>
      </c>
      <c r="R72" s="17">
        <v>92880</v>
      </c>
      <c r="S72" s="35">
        <f t="shared" si="2"/>
        <v>0.66666666666666663</v>
      </c>
      <c r="T72" s="35">
        <f t="shared" si="3"/>
        <v>0.94616709732988802</v>
      </c>
    </row>
    <row r="73" spans="1:20" ht="36" customHeight="1" x14ac:dyDescent="0.3">
      <c r="A73" s="14" t="s">
        <v>114</v>
      </c>
      <c r="B73" s="15"/>
      <c r="C73" s="15"/>
      <c r="D73" s="16">
        <v>2</v>
      </c>
      <c r="E73" s="15"/>
      <c r="F73" s="16">
        <v>60</v>
      </c>
      <c r="G73" s="16">
        <v>1</v>
      </c>
      <c r="H73" s="15"/>
      <c r="I73" s="15"/>
      <c r="J73" s="15"/>
      <c r="K73" s="15"/>
      <c r="L73" s="16">
        <v>1</v>
      </c>
      <c r="M73" s="15"/>
      <c r="N73" s="15"/>
      <c r="O73" s="16">
        <v>64</v>
      </c>
      <c r="P73" s="17">
        <v>194854.54</v>
      </c>
      <c r="Q73" s="16">
        <v>64</v>
      </c>
      <c r="R73" s="17">
        <v>194854.54</v>
      </c>
      <c r="S73" s="35">
        <f t="shared" si="2"/>
        <v>1</v>
      </c>
      <c r="T73" s="35">
        <f t="shared" si="3"/>
        <v>1</v>
      </c>
    </row>
    <row r="74" spans="1:20" x14ac:dyDescent="0.3">
      <c r="A74" s="19" t="s">
        <v>115</v>
      </c>
      <c r="B74" s="20">
        <f>SUM(B2:B73)</f>
        <v>1</v>
      </c>
      <c r="C74" s="20">
        <f t="shared" ref="C74:R74" si="4">SUM(C2:C73)</f>
        <v>1</v>
      </c>
      <c r="D74" s="20">
        <f t="shared" si="4"/>
        <v>5</v>
      </c>
      <c r="E74" s="20">
        <f t="shared" si="4"/>
        <v>26</v>
      </c>
      <c r="F74" s="20">
        <f t="shared" si="4"/>
        <v>322</v>
      </c>
      <c r="G74" s="20">
        <f t="shared" si="4"/>
        <v>7</v>
      </c>
      <c r="H74" s="20">
        <f t="shared" si="4"/>
        <v>67</v>
      </c>
      <c r="I74" s="20">
        <f t="shared" si="4"/>
        <v>3</v>
      </c>
      <c r="J74" s="20">
        <f t="shared" si="4"/>
        <v>3</v>
      </c>
      <c r="K74" s="20">
        <f t="shared" si="4"/>
        <v>60</v>
      </c>
      <c r="L74" s="20">
        <f t="shared" si="4"/>
        <v>496</v>
      </c>
      <c r="M74" s="20">
        <f t="shared" si="4"/>
        <v>3</v>
      </c>
      <c r="N74" s="20">
        <f t="shared" si="4"/>
        <v>1</v>
      </c>
      <c r="O74" s="20">
        <f t="shared" si="4"/>
        <v>893</v>
      </c>
      <c r="P74" s="21">
        <f t="shared" si="4"/>
        <v>28764880.530000001</v>
      </c>
      <c r="Q74" s="20">
        <f t="shared" si="4"/>
        <v>995</v>
      </c>
      <c r="R74" s="21">
        <f t="shared" si="4"/>
        <v>84085488.079999998</v>
      </c>
      <c r="S74" s="22">
        <f t="shared" si="2"/>
        <v>0.8974874371859296</v>
      </c>
      <c r="T74" s="22">
        <f t="shared" si="3"/>
        <v>0.34209090280397408</v>
      </c>
    </row>
    <row r="75" spans="1:20" x14ac:dyDescent="0.3">
      <c r="R75" s="18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&amp;C&amp;"-,Grassetto"&amp;12COMUNE DI MILANO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Falcone Francesca</cp:lastModifiedBy>
  <cp:lastPrinted>2015-02-12T13:45:45Z</cp:lastPrinted>
  <dcterms:created xsi:type="dcterms:W3CDTF">2014-12-18T11:22:12Z</dcterms:created>
  <dcterms:modified xsi:type="dcterms:W3CDTF">2015-02-12T13:55:30Z</dcterms:modified>
</cp:coreProperties>
</file>