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2" windowHeight="8388" activeTab="3"/>
  </bookViews>
  <sheets>
    <sheet name="Dati complessiv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S79" i="3" l="1"/>
  <c r="Q54" i="4" l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Q6" i="4"/>
  <c r="Q5" i="4"/>
  <c r="Q4" i="4"/>
  <c r="Q3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Q2" i="4"/>
  <c r="P2" i="4"/>
  <c r="O55" i="4"/>
  <c r="N55" i="4"/>
  <c r="P55" i="4" s="1"/>
  <c r="M55" i="4"/>
  <c r="Q55" i="4" s="1"/>
  <c r="L55" i="4"/>
  <c r="K55" i="4"/>
  <c r="J55" i="4"/>
  <c r="I55" i="4"/>
  <c r="H55" i="4"/>
  <c r="G55" i="4"/>
  <c r="F55" i="4"/>
  <c r="E55" i="4"/>
  <c r="D55" i="4"/>
  <c r="C55" i="4"/>
  <c r="B55" i="4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S2" i="3"/>
  <c r="R2" i="3"/>
  <c r="Q79" i="3"/>
  <c r="P79" i="3"/>
  <c r="O79" i="3"/>
  <c r="N79" i="3"/>
  <c r="R79" i="3" s="1"/>
  <c r="M79" i="3"/>
  <c r="L79" i="3"/>
  <c r="K79" i="3"/>
  <c r="J79" i="3"/>
  <c r="I79" i="3"/>
  <c r="H79" i="3"/>
  <c r="G79" i="3"/>
  <c r="F79" i="3"/>
  <c r="E79" i="3"/>
  <c r="D79" i="3"/>
  <c r="C79" i="3"/>
  <c r="B79" i="3"/>
  <c r="Q57" i="2" l="1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Q2" i="2"/>
  <c r="P2" i="2"/>
  <c r="O58" i="2"/>
  <c r="N58" i="2"/>
  <c r="M58" i="2"/>
  <c r="Q58" i="2" s="1"/>
  <c r="L58" i="2"/>
  <c r="P58" i="2" s="1"/>
  <c r="K58" i="2"/>
  <c r="J58" i="2"/>
  <c r="I58" i="2"/>
  <c r="H58" i="2"/>
  <c r="G58" i="2"/>
  <c r="F58" i="2"/>
  <c r="E58" i="2"/>
  <c r="D58" i="2"/>
  <c r="C58" i="2"/>
  <c r="B58" i="2"/>
  <c r="U127" i="1" l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U2" i="1"/>
  <c r="T2" i="1"/>
  <c r="S128" i="1"/>
  <c r="R128" i="1"/>
  <c r="Q128" i="1"/>
  <c r="U128" i="1" s="1"/>
  <c r="P128" i="1"/>
  <c r="T128" i="1" s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</calcChain>
</file>

<file path=xl/sharedStrings.xml><?xml version="1.0" encoding="utf-8"?>
<sst xmlns="http://schemas.openxmlformats.org/spreadsheetml/2006/main" count="390" uniqueCount="148">
  <si>
    <t>Affidamento diretto in adesione ad accordo quadro/convenzione</t>
  </si>
  <si>
    <t>Affidamento in economia - affidamento diretto</t>
  </si>
  <si>
    <t>Affidamento in economia - cottimo fiduciario</t>
  </si>
  <si>
    <t>Confronto competitivo in adesione ad accordo quadro/convenzione</t>
  </si>
  <si>
    <t>Procedura aperta</t>
  </si>
  <si>
    <t>Procedura negoziata previa pubblicazione</t>
  </si>
  <si>
    <t>Procedura negoziata senza previa pubblicazione</t>
  </si>
  <si>
    <t>Procedura ristretta</t>
  </si>
  <si>
    <t>Sistema dinamico di acquisizione</t>
  </si>
  <si>
    <t xml:space="preserve"> MUNICIPALITA' 10</t>
  </si>
  <si>
    <t xml:space="preserve"> MUNICIPALITÀ 10</t>
  </si>
  <si>
    <t xml:space="preserve"> MUNICIPALITA' 5 </t>
  </si>
  <si>
    <t xml:space="preserve"> MUNICIPALITA' 7</t>
  </si>
  <si>
    <t xml:space="preserve"> MUNICIPALITA 8</t>
  </si>
  <si>
    <t xml:space="preserve"> MUNICIPALITA' 9</t>
  </si>
  <si>
    <t xml:space="preserve"> MUNICIPALITA' 9 S</t>
  </si>
  <si>
    <t xml:space="preserve">10 MUNICIPALITA' </t>
  </si>
  <si>
    <t xml:space="preserve">2 MUNICIPALITA </t>
  </si>
  <si>
    <t xml:space="preserve">7 MUNICIPALITA </t>
  </si>
  <si>
    <t xml:space="preserve">7 MUNICIPALITA' </t>
  </si>
  <si>
    <t xml:space="preserve">8 MUNICIPALITA' </t>
  </si>
  <si>
    <t>AFFARI GENERALI E CONTROLLI INTERNI - DIREZIONE SERVIZI FINANZIARI</t>
  </si>
  <si>
    <t>AREA AMMINISTRAZIONE GIURIDICA RISORSE UMANE</t>
  </si>
  <si>
    <t>CAPO DI GABINETTO DEL SINDACO</t>
  </si>
  <si>
    <t>CENTRO UNICO ACQUISTI E GARE AREA ACQUISTI</t>
  </si>
  <si>
    <t>DIPARTIMENTO AUTONOMO RAGIONERIA GENERALE</t>
  </si>
  <si>
    <t>DIPARTIMENTO DIREZIONE GENERALE</t>
  </si>
  <si>
    <t xml:space="preserve">DIREZIONE  AMBIENTE </t>
  </si>
  <si>
    <t>DIREZIONE AMBIENTE</t>
  </si>
  <si>
    <t xml:space="preserve">DIREZIONE CENTRALE II </t>
  </si>
  <si>
    <t xml:space="preserve">DIREZIONE CENTRALE III </t>
  </si>
  <si>
    <t>DIREZIONE CENTRALE INFRASTRUTTURE, LAVORI PUBBLICI E MOBILITÀ</t>
  </si>
  <si>
    <t>DIREZIONE CENTRALE PATRIMONIO</t>
  </si>
  <si>
    <t xml:space="preserve">DIREZIONE CENTRALE PIANIFICAZIONE E GESTIONE DEL TERRITORIO </t>
  </si>
  <si>
    <t xml:space="preserve">DIREZIONE CENTRALE VI </t>
  </si>
  <si>
    <t xml:space="preserve">DIREZIONE CENTRALE X </t>
  </si>
  <si>
    <t>DIREZIONE DI MUNICIPALITA' 9</t>
  </si>
  <si>
    <t>DIREZIONE MUNICIPALITA' 7</t>
  </si>
  <si>
    <t>IV DIREZIONE CENTRALE LAVORI PUBBLICI</t>
  </si>
  <si>
    <t>MERCATO DEL LAVORO, RICERCA E SVILUPPO ECONOMICO</t>
  </si>
  <si>
    <t>MUNICIPALITA  1</t>
  </si>
  <si>
    <t>MUNICIPALITA 1</t>
  </si>
  <si>
    <t>MUNICIPALITA' 1</t>
  </si>
  <si>
    <t xml:space="preserve">MUNICIPALITÀ 1 </t>
  </si>
  <si>
    <t>MUNICIPALITA' 2</t>
  </si>
  <si>
    <t xml:space="preserve">MUNICIPALITA 3  </t>
  </si>
  <si>
    <t xml:space="preserve">MUNICIPALITA' 3 </t>
  </si>
  <si>
    <t xml:space="preserve">MUNICIPALITÀ 3 </t>
  </si>
  <si>
    <t>MUNICIPALITA' 4</t>
  </si>
  <si>
    <t>MUNICIPALITA 6</t>
  </si>
  <si>
    <t xml:space="preserve">MUNICIPALITÀ 6 </t>
  </si>
  <si>
    <t>MUNICIPALITA' 7</t>
  </si>
  <si>
    <t xml:space="preserve">MUNICIPALITA 8 </t>
  </si>
  <si>
    <t>MUNICIPALITA 9</t>
  </si>
  <si>
    <t xml:space="preserve">MUNICIPALITA' 9 </t>
  </si>
  <si>
    <t>N.C.</t>
  </si>
  <si>
    <t>PRM IMPIANTI SPORTIVI</t>
  </si>
  <si>
    <t>PRM PATRIMONIO COMUNALE</t>
  </si>
  <si>
    <t>PROGETTO RECUPERO DEL REAL ALBERGO DEI POVERI</t>
  </si>
  <si>
    <t>S.T.C. SECONDIGLIANO - SCAMPIA -S.P. A PATIERNO</t>
  </si>
  <si>
    <t>S.T.M. CHIAIA S.FERDINANDO POSILLIPO</t>
  </si>
  <si>
    <t>S.T.M. PISCINOLA MARIANELLA CHIAIANO SCAMPIA</t>
  </si>
  <si>
    <t>SERIZIO SISTEMA INFORMATIVO AMMINISTRATIVO E DOCUMENTALE</t>
  </si>
  <si>
    <t>SERVIZIO  P.R.M. STRADE E GRANDI ASSI VIARI E SOTTOSERVIZI</t>
  </si>
  <si>
    <t>SERVIZIO  SICUREZZA INFORMATICA SERVER FARM E MICROINFORMATICA</t>
  </si>
  <si>
    <t>SERVIZIO AMBIENTE</t>
  </si>
  <si>
    <t>SERVIZIO ATTIVITA' AMMINISTRATIVE V MUNICIPALITA'</t>
  </si>
  <si>
    <t>SERVIZIO ATTIVITÀ AMMINISTRATIVE VI MUNICIPALITÀ</t>
  </si>
  <si>
    <t>SERVIZIO ATTIVITÀ AMMINISTRATIVE X MUNICIPALITÀ</t>
  </si>
  <si>
    <t>SERVIZIO AUTONOMO AVVOCATURA</t>
  </si>
  <si>
    <t>SERVIZIO AUTONOMO POLIZIA LOCALE</t>
  </si>
  <si>
    <t xml:space="preserve">SERVIZIO AUTONOMO SERVIZI INFORMATICI </t>
  </si>
  <si>
    <t>SERVIZIO AUTONOMO SISTEMI INFORMATIVI</t>
  </si>
  <si>
    <t>SERVIZIO AUTONOMO-SERVIZI CIMITERIALI</t>
  </si>
  <si>
    <t>SERVIZIO AUTOPARCHI E SUPPORTO TECNICO LOGISTICO - DCP4043</t>
  </si>
  <si>
    <t>SERVIZIO AUTOPARCO VEICOLI COMMERCIALI</t>
  </si>
  <si>
    <t>SERVIZIO BIBLIOTECHE</t>
  </si>
  <si>
    <t>SERVIZIO CONSERVAZIONE MANUTENZIONE LOGISTICA SEDI UFFICI E SERVIZI</t>
  </si>
  <si>
    <t>SERVIZIO CONTRASTO DELLE NUOVE POVERTA E RETE DELLE EMERGENZE SOCIALI</t>
  </si>
  <si>
    <t>SERVIZIO CONTROLLI AMBIENTALI</t>
  </si>
  <si>
    <t>SERVIZIO DIPARTIMENTALE AMBIENTE</t>
  </si>
  <si>
    <t>SERVIZIO DIPARTIMENTALE COMUNICAZIONE E IMMAGINE</t>
  </si>
  <si>
    <t>SERVIZIO DIRITTO ALL'ISTRUZIONE</t>
  </si>
  <si>
    <t>SERVIZIO EDILIZIA MONUMENTALE - DIREZ. CENTRALE VI</t>
  </si>
  <si>
    <t>SERVIZIO EDILIZIA PUBBLICA - DIREZ. CENTRALE VI</t>
  </si>
  <si>
    <t>SERVIZIO EDILIZIA SCOLASTICA</t>
  </si>
  <si>
    <t>SERVIZIO EDILIZIA SPORTIVA</t>
  </si>
  <si>
    <t>SERVIZIO EDUCATIVO E SCUOLE COMUNALI</t>
  </si>
  <si>
    <t>SERVIZIO FINANZIAMENTI EUROPEI E FINANZA INNOVATIVA</t>
  </si>
  <si>
    <t>SERVIZIO GESTIONE EVENTI PUBBLICI</t>
  </si>
  <si>
    <t>SERVIZIO GESTIONE GRANDI PARCHI URBANI</t>
  </si>
  <si>
    <t>SERVIZIO GESTIONE VERDE PUBBLICO</t>
  </si>
  <si>
    <t>SERVIZIO GIOVANI E PARI OPPORTUNITÀ</t>
  </si>
  <si>
    <t>SERVIZIO GRUPPI CONSILIARI</t>
  </si>
  <si>
    <t>SERVIZIO IMPRESA E SPORTELLO UNICO PER LE ATTIVITA' PRODUTTIVE</t>
  </si>
  <si>
    <t>SERVIZIO MARKETING TERRITORIALE</t>
  </si>
  <si>
    <t>SERVIZIO MERCATI</t>
  </si>
  <si>
    <t>SERVIZIO MUNICIPALE ATTIVITA' SOCIALI ED EDUCATIVE MUNICIPALITA' 5</t>
  </si>
  <si>
    <t>SERVIZIO P.R.M.IMPIANTI SPORTIVI</t>
  </si>
  <si>
    <t xml:space="preserve">SERVIZIO PARI OPPORTUNITA' </t>
  </si>
  <si>
    <t>SERVIZIO PATRIMONIO ARTISTICO E MUSEALE</t>
  </si>
  <si>
    <t>SERVIZIO PEDAGOGICO</t>
  </si>
  <si>
    <t>SERVIZIO POLITICHE DI INCLUSIONE SOCIALE</t>
  </si>
  <si>
    <t>SERVIZIO POLITICHE PER L'INFANZIA E L'ADOLESCENZA</t>
  </si>
  <si>
    <t>SERVIZIO POLITICHE PER L'INFANZIA L'ADOLESCENZA</t>
  </si>
  <si>
    <t>SERVIZIO POLIZIA AMMINISTRATIVA</t>
  </si>
  <si>
    <t>SERVIZIO PREVENZIONE E PROTEZIONE</t>
  </si>
  <si>
    <t>SERVIZIO PRM FOGNATURE E IMPIANTI IDRICI</t>
  </si>
  <si>
    <t>SERVIZIO PROGETTAZIONE REALIZZAZIONE E MANUTENZIONE GRANDI ASSI VIARI E RELATIVI SOTTOSERVIZI</t>
  </si>
  <si>
    <t>SERVIZIO PROGETTAZIONE REALIZZAZIONE E MANUTENZIONE STRADE ILLUMINAZIONE PUBBLICA E SOTTOSERVIZI</t>
  </si>
  <si>
    <t>SERVIZIO PROGETTAZIONE REALIZZAZIONE MANUTENZIONE MERCATI ED AREE ATTREZZATE PER LE ATTIVITA' PRODUTTIVE</t>
  </si>
  <si>
    <t>SERVIZIO PROGRAMMA UNESCO E VALORIZZAZIONE DELLA CITTA' STORICA</t>
  </si>
  <si>
    <t>SERVIZIO PROGRAMMAZIONE E PROGETTAZIONE CULTURALE</t>
  </si>
  <si>
    <t>SERVIZIO PROGRAMMAZIONE E PROGETTAZIONE GRANDI EVENTI E PROMOZIONE TURISTICA</t>
  </si>
  <si>
    <t>SERVIZIO PROGRAMMAZIONE EDUCATIVA</t>
  </si>
  <si>
    <t>SERVIZIO PROGRAMMAZIONE SOCIO ASSISTENZIALE</t>
  </si>
  <si>
    <t>SERVIZIO PROVVEDITORATO</t>
  </si>
  <si>
    <t>SERVIZIO QUALITA' DELLO SPAZIO URBANO</t>
  </si>
  <si>
    <t>SERVIZIO RETI TECNOLOGICHE INTERNE E MICROINFORMATICA</t>
  </si>
  <si>
    <t>SERVIZIO RISORSA MARE</t>
  </si>
  <si>
    <t>SERVIZIO SICUREZZA ABITATIVA</t>
  </si>
  <si>
    <t>SERVIZIO SISTEMA DELLE PARTECIPAZIONI COMUNALI</t>
  </si>
  <si>
    <t xml:space="preserve">SERVIZIO SISTEMA INFORMATIVO </t>
  </si>
  <si>
    <t>SERVIZIO STAMPA DEL CONSIGLIO COMUNALE</t>
  </si>
  <si>
    <t>SERVIZIO STATISTICA</t>
  </si>
  <si>
    <t>SERVIZIO STRADE E SOTTOSERVIZI</t>
  </si>
  <si>
    <t xml:space="preserve">SERVIZIO TECNICO </t>
  </si>
  <si>
    <t>SERVIZIO VALORIZZAZIONE DELLA CITTA STORICA</t>
  </si>
  <si>
    <t>SESTA MUNICIPALITA' SERVIZIO ATTIVITA' SOCIALI ED EDUCATIVE</t>
  </si>
  <si>
    <t>SETTIMA MUNICIPALITA SERVIZIO ATTIVITA SOCIALI ED EDUCATIVE</t>
  </si>
  <si>
    <t>SICUREZZA INFORMATICA  SERVER FARM (SISF) E MICROINFORMATICA</t>
  </si>
  <si>
    <t>STM AVVOCATA MONTECLAVARIO S.GIUSEPPE PORTO MERCATO PENDINO</t>
  </si>
  <si>
    <t>TUTELA DEL MARE</t>
  </si>
  <si>
    <t>UNITA' ORGANIZZATIVA AUTONOMA ELABORAZIONE STIPENDI</t>
  </si>
  <si>
    <t>V DIREZIONE CENTRALE INFRASTRUTTURE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</si>
  <si>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</si>
  <si>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</si>
  <si>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</si>
  <si>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</si>
  <si>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</si>
  <si>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</si>
  <si>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</si>
  <si>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>Centri di costo</t>
  </si>
  <si>
    <t>Affidamento diretto a società in house</t>
  </si>
  <si>
    <t>Affidamento diretto ex art. 5 legge 381/91</t>
  </si>
  <si>
    <t>Procedura negoziata derivante da avvisi con cui si indice una gara</t>
  </si>
  <si>
    <t>Procedura negoziata senza previa indizione di gara (art. 221 d.lgs. 163/2006)</t>
  </si>
  <si>
    <t>Procedura ristretta derivante da avvisi con cui si indice una 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</si>
</sst>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€&quot;\ #,##0;\-&quot;€&quot;\ #,##0"/>
    <numFmt numFmtId="164" formatCode="&quot;€&quot;\ #,##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1" xfId="1" applyFont="1" applyFill="1" applyBorder="1" applyAlignment="1">
      <alignment wrapText="1"/>
    </xf>
    <xf numFmtId="0" fontId="2" fillId="0" borderId="1" xfId="1" applyBorder="1"/>
    <xf numFmtId="0" fontId="1" fillId="0" borderId="1" xfId="1" applyFont="1" applyFill="1" applyBorder="1" applyAlignment="1">
      <alignment horizontal="right" wrapText="1"/>
    </xf>
    <xf numFmtId="49" fontId="0" fillId="0" borderId="0" xfId="0" applyNumberFormat="1" applyAlignment="1">
      <alignment horizontal="center" textRotation="90" wrapText="1"/>
    </xf>
    <xf numFmtId="5" fontId="1" fillId="0" borderId="1" xfId="1" applyNumberFormat="1" applyFont="1" applyFill="1" applyBorder="1" applyAlignment="1">
      <alignment horizontal="right" wrapText="1"/>
    </xf>
    <xf numFmtId="0" fontId="3" fillId="0" borderId="1" xfId="2" applyFont="1" applyFill="1" applyBorder="1" applyAlignment="1">
      <alignment wrapText="1"/>
    </xf>
    <xf numFmtId="0" fontId="4" fillId="0" borderId="1" xfId="2" applyBorder="1"/>
    <xf numFmtId="0" fontId="3" fillId="0" borderId="1" xfId="2" applyFont="1" applyFill="1" applyBorder="1" applyAlignment="1">
      <alignment horizontal="right" wrapText="1"/>
    </xf>
    <xf numFmtId="5" fontId="3" fillId="0" borderId="1" xfId="2" applyNumberFormat="1" applyFont="1" applyFill="1" applyBorder="1" applyAlignment="1">
      <alignment horizontal="right" wrapText="1"/>
    </xf>
    <xf numFmtId="0" fontId="1" fillId="0" borderId="1" xfId="3" applyFont="1" applyFill="1" applyBorder="1" applyAlignment="1">
      <alignment wrapText="1"/>
    </xf>
    <xf numFmtId="0" fontId="2" fillId="0" borderId="1" xfId="3" applyBorder="1"/>
    <xf numFmtId="0" fontId="1" fillId="0" borderId="1" xfId="3" applyFont="1" applyFill="1" applyBorder="1" applyAlignment="1">
      <alignment horizontal="right" wrapText="1"/>
    </xf>
    <xf numFmtId="164" fontId="2" fillId="0" borderId="1" xfId="3" applyNumberFormat="1" applyBorder="1"/>
    <xf numFmtId="0" fontId="1" fillId="0" borderId="1" xfId="4" applyFont="1" applyFill="1" applyBorder="1" applyAlignment="1">
      <alignment wrapText="1"/>
    </xf>
    <xf numFmtId="0" fontId="2" fillId="0" borderId="1" xfId="4" applyBorder="1"/>
    <xf numFmtId="0" fontId="1" fillId="0" borderId="1" xfId="4" applyFont="1" applyFill="1" applyBorder="1" applyAlignment="1">
      <alignment horizontal="right" wrapText="1"/>
    </xf>
    <xf numFmtId="5" fontId="1" fillId="0" borderId="1" xfId="4" applyNumberFormat="1" applyFont="1" applyFill="1" applyBorder="1" applyAlignment="1">
      <alignment horizontal="right" wrapText="1"/>
    </xf>
    <xf numFmtId="49" fontId="1" fillId="2" borderId="1" xfId="1" applyNumberFormat="1" applyFont="1" applyFill="1" applyBorder="1" applyAlignment="1">
      <alignment horizontal="center" textRotation="90" wrapText="1"/>
    </xf>
    <xf numFmtId="49" fontId="0" fillId="3" borderId="1" xfId="0" applyNumberFormat="1" applyFill="1" applyBorder="1" applyAlignment="1">
      <alignment horizontal="center" textRotation="90" wrapText="1"/>
    </xf>
    <xf numFmtId="0" fontId="1" fillId="3" borderId="1" xfId="1" applyFont="1" applyFill="1" applyBorder="1" applyAlignment="1">
      <alignment horizontal="right" wrapText="1"/>
    </xf>
    <xf numFmtId="0" fontId="0" fillId="3" borderId="1" xfId="0" applyFill="1" applyBorder="1"/>
    <xf numFmtId="5" fontId="1" fillId="3" borderId="1" xfId="1" applyNumberFormat="1" applyFont="1" applyFill="1" applyBorder="1" applyAlignment="1">
      <alignment horizontal="right" wrapText="1"/>
    </xf>
    <xf numFmtId="10" fontId="0" fillId="3" borderId="1" xfId="0" applyNumberFormat="1" applyFill="1" applyBorder="1"/>
    <xf numFmtId="0" fontId="1" fillId="3" borderId="1" xfId="2" applyFont="1" applyFill="1" applyBorder="1" applyAlignment="1">
      <alignment horizontal="right" wrapText="1"/>
    </xf>
    <xf numFmtId="5" fontId="3" fillId="3" borderId="1" xfId="2" applyNumberFormat="1" applyFont="1" applyFill="1" applyBorder="1" applyAlignment="1">
      <alignment horizontal="right" wrapText="1"/>
    </xf>
    <xf numFmtId="49" fontId="3" fillId="2" borderId="1" xfId="2" applyNumberFormat="1" applyFont="1" applyFill="1" applyBorder="1" applyAlignment="1">
      <alignment horizontal="center" textRotation="90" wrapText="1"/>
    </xf>
    <xf numFmtId="0" fontId="1" fillId="3" borderId="1" xfId="3" applyFont="1" applyFill="1" applyBorder="1" applyAlignment="1">
      <alignment horizontal="right" wrapText="1"/>
    </xf>
    <xf numFmtId="164" fontId="2" fillId="3" borderId="1" xfId="3" applyNumberFormat="1" applyFill="1" applyBorder="1"/>
    <xf numFmtId="49" fontId="1" fillId="2" borderId="1" xfId="3" applyNumberFormat="1" applyFont="1" applyFill="1" applyBorder="1" applyAlignment="1">
      <alignment horizontal="center" textRotation="90" wrapText="1"/>
    </xf>
    <xf numFmtId="0" fontId="1" fillId="3" borderId="1" xfId="4" applyFont="1" applyFill="1" applyBorder="1" applyAlignment="1">
      <alignment wrapText="1"/>
    </xf>
    <xf numFmtId="5" fontId="1" fillId="3" borderId="1" xfId="4" applyNumberFormat="1" applyFont="1" applyFill="1" applyBorder="1" applyAlignment="1">
      <alignment horizontal="right" wrapText="1"/>
    </xf>
    <xf numFmtId="49" fontId="1" fillId="2" borderId="1" xfId="4" applyNumberFormat="1" applyFont="1" applyFill="1" applyBorder="1" applyAlignment="1">
      <alignment horizontal="center" textRotation="90" wrapText="1"/>
    </xf>
  </cellXfs>
  <cellStyles count="5">
    <cellStyle name="Normale" xfId="0" builtinId="0"/>
    <cellStyle name="Normale_Dati complessivi forniture" xfId="4"/>
    <cellStyle name="Normale_Foglio1" xfId="1"/>
    <cellStyle name="Normale_Foglio2" xfId="2"/>
    <cellStyle name="Normale_Foglio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8"/>
  <sheetViews>
    <sheetView topLeftCell="A123" workbookViewId="0">
      <selection activeCell="U128" sqref="A1:U128"/>
    </sheetView>
  </sheetViews>
  <sheetFormatPr defaultRowHeight="14.4" x14ac:dyDescent="0.3"/>
  <cols>
    <col min="1" max="1" width="26" customWidth="1"/>
    <col min="17" max="17" width="19.44140625" customWidth="1"/>
    <col min="19" max="19" width="15.88671875" customWidth="1"/>
  </cols>
  <sheetData>
    <row r="1" spans="1:21" s="4" customFormat="1" ht="174.6" x14ac:dyDescent="0.3">
      <c r="A1" s="18" t="s">
        <v>142</v>
      </c>
      <c r="B1" s="18" t="s">
        <v>143</v>
      </c>
      <c r="C1" s="18" t="s">
        <v>144</v>
      </c>
      <c r="D1" s="18" t="s">
        <v>0</v>
      </c>
      <c r="E1" s="18" t="s">
        <v>1</v>
      </c>
      <c r="F1" s="18" t="s">
        <v>2</v>
      </c>
      <c r="G1" s="18" t="s">
        <v>3</v>
      </c>
      <c r="H1" s="18" t="s">
        <v>4</v>
      </c>
      <c r="I1" s="18" t="s">
        <v>145</v>
      </c>
      <c r="J1" s="18" t="s">
        <v>5</v>
      </c>
      <c r="K1" s="18" t="s">
        <v>146</v>
      </c>
      <c r="L1" s="18" t="s">
        <v>6</v>
      </c>
      <c r="M1" s="18" t="s">
        <v>7</v>
      </c>
      <c r="N1" s="18" t="s">
        <v>147</v>
      </c>
      <c r="O1" s="18" t="s">
        <v>8</v>
      </c>
      <c r="P1" s="18" t="s">
        <v>136</v>
      </c>
      <c r="Q1" s="18" t="s">
        <v>137</v>
      </c>
      <c r="R1" s="18" t="s">
        <v>138</v>
      </c>
      <c r="S1" s="18" t="s">
        <v>139</v>
      </c>
      <c r="T1" s="19" t="s">
        <v>140</v>
      </c>
      <c r="U1" s="19" t="s">
        <v>141</v>
      </c>
    </row>
    <row r="2" spans="1:21" ht="19.8" customHeight="1" x14ac:dyDescent="0.3">
      <c r="A2" s="1" t="s">
        <v>9</v>
      </c>
      <c r="B2" s="2"/>
      <c r="C2" s="2"/>
      <c r="D2" s="2"/>
      <c r="E2" s="3">
        <v>3</v>
      </c>
      <c r="F2" s="3">
        <v>2</v>
      </c>
      <c r="G2" s="2"/>
      <c r="H2" s="3">
        <v>8</v>
      </c>
      <c r="I2" s="3">
        <v>5</v>
      </c>
      <c r="J2" s="2"/>
      <c r="K2" s="2"/>
      <c r="L2" s="3">
        <v>1</v>
      </c>
      <c r="M2" s="3">
        <v>1</v>
      </c>
      <c r="N2" s="2"/>
      <c r="O2" s="2"/>
      <c r="P2" s="3">
        <v>11</v>
      </c>
      <c r="Q2" s="5">
        <v>1792479.63</v>
      </c>
      <c r="R2" s="3">
        <v>20</v>
      </c>
      <c r="S2" s="5">
        <v>8824551.8499999996</v>
      </c>
      <c r="T2" s="23">
        <f>P2/R2</f>
        <v>0.55000000000000004</v>
      </c>
      <c r="U2" s="23">
        <f>Q2/S2</f>
        <v>0.2031241541178094</v>
      </c>
    </row>
    <row r="3" spans="1:21" ht="20.399999999999999" customHeight="1" x14ac:dyDescent="0.3">
      <c r="A3" s="1" t="s">
        <v>10</v>
      </c>
      <c r="B3" s="2"/>
      <c r="C3" s="2"/>
      <c r="D3" s="2"/>
      <c r="E3" s="2"/>
      <c r="F3" s="2"/>
      <c r="G3" s="2"/>
      <c r="H3" s="3">
        <v>1</v>
      </c>
      <c r="I3" s="2"/>
      <c r="J3" s="2"/>
      <c r="K3" s="2"/>
      <c r="L3" s="2"/>
      <c r="M3" s="2"/>
      <c r="N3" s="2"/>
      <c r="O3" s="2"/>
      <c r="P3" s="2"/>
      <c r="Q3" s="5"/>
      <c r="R3" s="3">
        <v>1</v>
      </c>
      <c r="S3" s="5">
        <v>4928291.99</v>
      </c>
      <c r="T3" s="23">
        <f t="shared" ref="T3:T66" si="0">P3/R3</f>
        <v>0</v>
      </c>
      <c r="U3" s="23">
        <f t="shared" ref="U3:U66" si="1">Q3/S3</f>
        <v>0</v>
      </c>
    </row>
    <row r="4" spans="1:21" ht="17.399999999999999" customHeight="1" x14ac:dyDescent="0.3">
      <c r="A4" s="1" t="s">
        <v>11</v>
      </c>
      <c r="B4" s="2"/>
      <c r="C4" s="2"/>
      <c r="D4" s="2"/>
      <c r="E4" s="2"/>
      <c r="F4" s="2"/>
      <c r="G4" s="2"/>
      <c r="H4" s="3">
        <v>1</v>
      </c>
      <c r="I4" s="2"/>
      <c r="J4" s="2"/>
      <c r="K4" s="2"/>
      <c r="L4" s="2"/>
      <c r="M4" s="2"/>
      <c r="N4" s="2"/>
      <c r="O4" s="2"/>
      <c r="P4" s="2"/>
      <c r="Q4" s="5"/>
      <c r="R4" s="3">
        <v>1</v>
      </c>
      <c r="S4" s="5">
        <v>1201450</v>
      </c>
      <c r="T4" s="23">
        <f t="shared" si="0"/>
        <v>0</v>
      </c>
      <c r="U4" s="23">
        <f t="shared" si="1"/>
        <v>0</v>
      </c>
    </row>
    <row r="5" spans="1:21" ht="21" customHeight="1" x14ac:dyDescent="0.3">
      <c r="A5" s="1" t="s">
        <v>12</v>
      </c>
      <c r="B5" s="2"/>
      <c r="C5" s="2"/>
      <c r="D5" s="2"/>
      <c r="E5" s="2"/>
      <c r="F5" s="3">
        <v>3</v>
      </c>
      <c r="G5" s="2"/>
      <c r="H5" s="3">
        <v>2</v>
      </c>
      <c r="I5" s="3">
        <v>1</v>
      </c>
      <c r="J5" s="2"/>
      <c r="K5" s="2"/>
      <c r="L5" s="2"/>
      <c r="M5" s="2"/>
      <c r="N5" s="2"/>
      <c r="O5" s="2"/>
      <c r="P5" s="3">
        <v>4</v>
      </c>
      <c r="Q5" s="5">
        <v>143325.63</v>
      </c>
      <c r="R5" s="3">
        <v>6</v>
      </c>
      <c r="S5" s="5">
        <v>863417.88</v>
      </c>
      <c r="T5" s="23">
        <f t="shared" si="0"/>
        <v>0.66666666666666663</v>
      </c>
      <c r="U5" s="23">
        <f t="shared" si="1"/>
        <v>0.16599798697705914</v>
      </c>
    </row>
    <row r="6" spans="1:21" ht="18" customHeight="1" x14ac:dyDescent="0.3">
      <c r="A6" s="1" t="s">
        <v>13</v>
      </c>
      <c r="B6" s="2"/>
      <c r="C6" s="2"/>
      <c r="D6" s="2"/>
      <c r="E6" s="2"/>
      <c r="F6" s="2"/>
      <c r="G6" s="2"/>
      <c r="H6" s="3">
        <v>1</v>
      </c>
      <c r="I6" s="2"/>
      <c r="J6" s="2"/>
      <c r="K6" s="2"/>
      <c r="L6" s="2"/>
      <c r="M6" s="3">
        <v>1</v>
      </c>
      <c r="N6" s="2"/>
      <c r="O6" s="2"/>
      <c r="P6" s="2"/>
      <c r="Q6" s="5"/>
      <c r="R6" s="3">
        <v>2</v>
      </c>
      <c r="S6" s="5">
        <v>3843035.82</v>
      </c>
      <c r="T6" s="23">
        <f t="shared" si="0"/>
        <v>0</v>
      </c>
      <c r="U6" s="23">
        <f t="shared" si="1"/>
        <v>0</v>
      </c>
    </row>
    <row r="7" spans="1:21" ht="22.2" customHeight="1" x14ac:dyDescent="0.3">
      <c r="A7" s="1" t="s">
        <v>14</v>
      </c>
      <c r="B7" s="2"/>
      <c r="C7" s="2"/>
      <c r="D7" s="2"/>
      <c r="E7" s="2"/>
      <c r="F7" s="2"/>
      <c r="G7" s="2"/>
      <c r="H7" s="3">
        <v>5</v>
      </c>
      <c r="I7" s="2"/>
      <c r="J7" s="2"/>
      <c r="K7" s="3">
        <v>1</v>
      </c>
      <c r="L7" s="2"/>
      <c r="M7" s="2"/>
      <c r="N7" s="2"/>
      <c r="O7" s="2"/>
      <c r="P7" s="3">
        <v>1</v>
      </c>
      <c r="Q7" s="5">
        <v>179592</v>
      </c>
      <c r="R7" s="3">
        <v>6</v>
      </c>
      <c r="S7" s="5">
        <v>1131648.8</v>
      </c>
      <c r="T7" s="23">
        <f t="shared" si="0"/>
        <v>0.16666666666666666</v>
      </c>
      <c r="U7" s="23">
        <f t="shared" si="1"/>
        <v>0.15869941275066965</v>
      </c>
    </row>
    <row r="8" spans="1:21" ht="19.2" customHeight="1" x14ac:dyDescent="0.3">
      <c r="A8" s="1" t="s">
        <v>15</v>
      </c>
      <c r="B8" s="2"/>
      <c r="C8" s="3">
        <v>1</v>
      </c>
      <c r="D8" s="2"/>
      <c r="E8" s="2"/>
      <c r="F8" s="2"/>
      <c r="G8" s="2"/>
      <c r="H8" s="3">
        <v>7</v>
      </c>
      <c r="I8" s="2"/>
      <c r="J8" s="2"/>
      <c r="K8" s="2"/>
      <c r="L8" s="2"/>
      <c r="M8" s="2"/>
      <c r="N8" s="2"/>
      <c r="O8" s="2"/>
      <c r="P8" s="3">
        <v>1</v>
      </c>
      <c r="Q8" s="5">
        <v>182491.48</v>
      </c>
      <c r="R8" s="3">
        <v>8</v>
      </c>
      <c r="S8" s="5">
        <v>2811033.92</v>
      </c>
      <c r="T8" s="23">
        <f t="shared" si="0"/>
        <v>0.125</v>
      </c>
      <c r="U8" s="23">
        <f t="shared" si="1"/>
        <v>6.4919700435347297E-2</v>
      </c>
    </row>
    <row r="9" spans="1:21" ht="19.8" customHeight="1" x14ac:dyDescent="0.3">
      <c r="A9" s="1" t="s">
        <v>16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>
        <v>1</v>
      </c>
      <c r="P9" s="2"/>
      <c r="Q9" s="5"/>
      <c r="R9" s="3">
        <v>1</v>
      </c>
      <c r="S9" s="5">
        <v>8183.91</v>
      </c>
      <c r="T9" s="23">
        <f t="shared" si="0"/>
        <v>0</v>
      </c>
      <c r="U9" s="23">
        <f t="shared" si="1"/>
        <v>0</v>
      </c>
    </row>
    <row r="10" spans="1:21" ht="21.6" customHeight="1" x14ac:dyDescent="0.3">
      <c r="A10" s="1" t="s">
        <v>17</v>
      </c>
      <c r="B10" s="2"/>
      <c r="C10" s="2"/>
      <c r="D10" s="2"/>
      <c r="E10" s="2"/>
      <c r="F10" s="2"/>
      <c r="G10" s="2"/>
      <c r="H10" s="3">
        <v>1</v>
      </c>
      <c r="I10" s="2"/>
      <c r="J10" s="2"/>
      <c r="K10" s="2"/>
      <c r="L10" s="2"/>
      <c r="M10" s="2"/>
      <c r="N10" s="2"/>
      <c r="O10" s="2"/>
      <c r="P10" s="2"/>
      <c r="Q10" s="5"/>
      <c r="R10" s="3">
        <v>1</v>
      </c>
      <c r="S10" s="5">
        <v>1461466.84</v>
      </c>
      <c r="T10" s="23">
        <f t="shared" si="0"/>
        <v>0</v>
      </c>
      <c r="U10" s="23">
        <f t="shared" si="1"/>
        <v>0</v>
      </c>
    </row>
    <row r="11" spans="1:21" ht="18.600000000000001" customHeight="1" x14ac:dyDescent="0.3">
      <c r="A11" s="1" t="s">
        <v>18</v>
      </c>
      <c r="B11" s="2"/>
      <c r="C11" s="2"/>
      <c r="D11" s="2"/>
      <c r="E11" s="2"/>
      <c r="F11" s="3">
        <v>3</v>
      </c>
      <c r="G11" s="2"/>
      <c r="H11" s="2"/>
      <c r="I11" s="2"/>
      <c r="J11" s="2"/>
      <c r="K11" s="2"/>
      <c r="L11" s="2"/>
      <c r="M11" s="2"/>
      <c r="N11" s="2"/>
      <c r="O11" s="2"/>
      <c r="P11" s="3">
        <v>3</v>
      </c>
      <c r="Q11" s="5">
        <v>54995</v>
      </c>
      <c r="R11" s="3">
        <v>3</v>
      </c>
      <c r="S11" s="5">
        <v>54995</v>
      </c>
      <c r="T11" s="23">
        <f t="shared" si="0"/>
        <v>1</v>
      </c>
      <c r="U11" s="23">
        <f t="shared" si="1"/>
        <v>1</v>
      </c>
    </row>
    <row r="12" spans="1:21" ht="18.600000000000001" customHeight="1" x14ac:dyDescent="0.3">
      <c r="A12" s="1" t="s">
        <v>19</v>
      </c>
      <c r="B12" s="2"/>
      <c r="C12" s="3">
        <v>1</v>
      </c>
      <c r="D12" s="2"/>
      <c r="E12" s="2"/>
      <c r="F12" s="2"/>
      <c r="G12" s="2"/>
      <c r="H12" s="3">
        <v>7</v>
      </c>
      <c r="I12" s="3">
        <v>1</v>
      </c>
      <c r="J12" s="2"/>
      <c r="K12" s="2"/>
      <c r="L12" s="2"/>
      <c r="M12" s="2"/>
      <c r="N12" s="2"/>
      <c r="O12" s="2"/>
      <c r="P12" s="3">
        <v>2</v>
      </c>
      <c r="Q12" s="5">
        <v>135233.24</v>
      </c>
      <c r="R12" s="3">
        <v>9</v>
      </c>
      <c r="S12" s="5">
        <v>2303146.2000000002</v>
      </c>
      <c r="T12" s="23">
        <f t="shared" si="0"/>
        <v>0.22222222222222221</v>
      </c>
      <c r="U12" s="23">
        <f t="shared" si="1"/>
        <v>5.8716741473033705E-2</v>
      </c>
    </row>
    <row r="13" spans="1:21" ht="18" customHeight="1" x14ac:dyDescent="0.3">
      <c r="A13" s="1" t="s">
        <v>20</v>
      </c>
      <c r="B13" s="2"/>
      <c r="C13" s="2"/>
      <c r="D13" s="2"/>
      <c r="E13" s="2"/>
      <c r="F13" s="2"/>
      <c r="G13" s="2"/>
      <c r="H13" s="3">
        <v>1</v>
      </c>
      <c r="I13" s="2"/>
      <c r="J13" s="2"/>
      <c r="K13" s="2"/>
      <c r="L13" s="2"/>
      <c r="M13" s="2"/>
      <c r="N13" s="2"/>
      <c r="O13" s="2"/>
      <c r="P13" s="2"/>
      <c r="Q13" s="5"/>
      <c r="R13" s="3">
        <v>1</v>
      </c>
      <c r="S13" s="5">
        <v>4134611.07</v>
      </c>
      <c r="T13" s="23">
        <f t="shared" si="0"/>
        <v>0</v>
      </c>
      <c r="U13" s="23">
        <f t="shared" si="1"/>
        <v>0</v>
      </c>
    </row>
    <row r="14" spans="1:21" ht="57.6" x14ac:dyDescent="0.3">
      <c r="A14" s="1" t="s">
        <v>21</v>
      </c>
      <c r="B14" s="2"/>
      <c r="C14" s="2"/>
      <c r="D14" s="2"/>
      <c r="E14" s="2"/>
      <c r="F14" s="2"/>
      <c r="G14" s="2"/>
      <c r="H14" s="2"/>
      <c r="I14" s="2"/>
      <c r="J14" s="2"/>
      <c r="K14" s="3">
        <v>1</v>
      </c>
      <c r="L14" s="3">
        <v>2</v>
      </c>
      <c r="M14" s="2"/>
      <c r="N14" s="2"/>
      <c r="O14" s="2"/>
      <c r="P14" s="3">
        <v>3</v>
      </c>
      <c r="Q14" s="5">
        <v>462190.27</v>
      </c>
      <c r="R14" s="3">
        <v>3</v>
      </c>
      <c r="S14" s="5">
        <v>462190.27</v>
      </c>
      <c r="T14" s="23">
        <f t="shared" si="0"/>
        <v>1</v>
      </c>
      <c r="U14" s="23">
        <f t="shared" si="1"/>
        <v>1</v>
      </c>
    </row>
    <row r="15" spans="1:21" ht="38.4" customHeight="1" x14ac:dyDescent="0.3">
      <c r="A15" s="1" t="s">
        <v>22</v>
      </c>
      <c r="B15" s="3">
        <v>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5"/>
      <c r="R15" s="3">
        <v>1</v>
      </c>
      <c r="S15" s="5">
        <v>348920</v>
      </c>
      <c r="T15" s="23">
        <f t="shared" si="0"/>
        <v>0</v>
      </c>
      <c r="U15" s="23">
        <f t="shared" si="1"/>
        <v>0</v>
      </c>
    </row>
    <row r="16" spans="1:21" ht="28.8" x14ac:dyDescent="0.3">
      <c r="A16" s="1" t="s">
        <v>23</v>
      </c>
      <c r="B16" s="2"/>
      <c r="C16" s="2"/>
      <c r="D16" s="2"/>
      <c r="E16" s="3">
        <v>1</v>
      </c>
      <c r="F16" s="2"/>
      <c r="G16" s="3">
        <v>1</v>
      </c>
      <c r="H16" s="3">
        <v>2</v>
      </c>
      <c r="I16" s="2"/>
      <c r="J16" s="2"/>
      <c r="K16" s="2"/>
      <c r="L16" s="3">
        <v>1</v>
      </c>
      <c r="M16" s="2"/>
      <c r="N16" s="2"/>
      <c r="O16" s="2"/>
      <c r="P16" s="3">
        <v>2</v>
      </c>
      <c r="Q16" s="5">
        <v>94760.2</v>
      </c>
      <c r="R16" s="3">
        <v>5</v>
      </c>
      <c r="S16" s="5">
        <v>3040895.82</v>
      </c>
      <c r="T16" s="23">
        <f t="shared" si="0"/>
        <v>0.4</v>
      </c>
      <c r="U16" s="23">
        <f t="shared" si="1"/>
        <v>3.1161935695646424E-2</v>
      </c>
    </row>
    <row r="17" spans="1:21" ht="36.6" customHeight="1" x14ac:dyDescent="0.3">
      <c r="A17" s="1" t="s">
        <v>24</v>
      </c>
      <c r="B17" s="2"/>
      <c r="C17" s="2"/>
      <c r="D17" s="2"/>
      <c r="E17" s="3">
        <v>2</v>
      </c>
      <c r="F17" s="3">
        <v>2</v>
      </c>
      <c r="G17" s="2"/>
      <c r="H17" s="3">
        <v>2</v>
      </c>
      <c r="I17" s="2"/>
      <c r="J17" s="2"/>
      <c r="K17" s="3">
        <v>3</v>
      </c>
      <c r="L17" s="3">
        <v>4</v>
      </c>
      <c r="M17" s="3">
        <v>1</v>
      </c>
      <c r="N17" s="2"/>
      <c r="O17" s="2"/>
      <c r="P17" s="3">
        <v>11</v>
      </c>
      <c r="Q17" s="5">
        <v>697217.91</v>
      </c>
      <c r="R17" s="3">
        <v>14</v>
      </c>
      <c r="S17" s="5">
        <v>4524987.84</v>
      </c>
      <c r="T17" s="23">
        <f t="shared" si="0"/>
        <v>0.7857142857142857</v>
      </c>
      <c r="U17" s="23">
        <f t="shared" si="1"/>
        <v>0.15408172014004795</v>
      </c>
    </row>
    <row r="18" spans="1:21" ht="38.4" customHeight="1" x14ac:dyDescent="0.3">
      <c r="A18" s="1" t="s">
        <v>25</v>
      </c>
      <c r="B18" s="2"/>
      <c r="C18" s="2"/>
      <c r="D18" s="2"/>
      <c r="E18" s="2"/>
      <c r="F18" s="2"/>
      <c r="G18" s="2"/>
      <c r="H18" s="3">
        <v>1</v>
      </c>
      <c r="I18" s="2"/>
      <c r="J18" s="2"/>
      <c r="K18" s="2"/>
      <c r="L18" s="2"/>
      <c r="M18" s="2"/>
      <c r="N18" s="2"/>
      <c r="O18" s="2"/>
      <c r="P18" s="2"/>
      <c r="Q18" s="5"/>
      <c r="R18" s="3">
        <v>1</v>
      </c>
      <c r="S18" s="5">
        <v>-1</v>
      </c>
      <c r="T18" s="23">
        <f t="shared" si="0"/>
        <v>0</v>
      </c>
      <c r="U18" s="23">
        <f t="shared" si="1"/>
        <v>0</v>
      </c>
    </row>
    <row r="19" spans="1:21" ht="28.8" x14ac:dyDescent="0.3">
      <c r="A19" s="1" t="s">
        <v>26</v>
      </c>
      <c r="B19" s="2"/>
      <c r="C19" s="2"/>
      <c r="D19" s="2"/>
      <c r="E19" s="2"/>
      <c r="F19" s="3">
        <v>1</v>
      </c>
      <c r="G19" s="2"/>
      <c r="H19" s="2"/>
      <c r="I19" s="2"/>
      <c r="J19" s="2"/>
      <c r="K19" s="2"/>
      <c r="L19" s="2"/>
      <c r="M19" s="2"/>
      <c r="N19" s="2"/>
      <c r="O19" s="2"/>
      <c r="P19" s="3">
        <v>1</v>
      </c>
      <c r="Q19" s="5">
        <v>44160</v>
      </c>
      <c r="R19" s="3">
        <v>1</v>
      </c>
      <c r="S19" s="5">
        <v>44160</v>
      </c>
      <c r="T19" s="23">
        <f t="shared" si="0"/>
        <v>1</v>
      </c>
      <c r="U19" s="23">
        <f t="shared" si="1"/>
        <v>1</v>
      </c>
    </row>
    <row r="20" spans="1:21" ht="17.399999999999999" customHeight="1" x14ac:dyDescent="0.3">
      <c r="A20" s="1" t="s">
        <v>27</v>
      </c>
      <c r="B20" s="2"/>
      <c r="C20" s="2"/>
      <c r="D20" s="2"/>
      <c r="E20" s="2"/>
      <c r="F20" s="3">
        <v>2</v>
      </c>
      <c r="G20" s="2"/>
      <c r="H20" s="3">
        <v>16</v>
      </c>
      <c r="I20" s="2"/>
      <c r="J20" s="2"/>
      <c r="K20" s="2"/>
      <c r="L20" s="3">
        <v>3</v>
      </c>
      <c r="M20" s="2"/>
      <c r="N20" s="2"/>
      <c r="O20" s="2"/>
      <c r="P20" s="3">
        <v>5</v>
      </c>
      <c r="Q20" s="5">
        <v>716568.45</v>
      </c>
      <c r="R20" s="3">
        <v>21</v>
      </c>
      <c r="S20" s="5">
        <v>3068441.84</v>
      </c>
      <c r="T20" s="23">
        <f t="shared" si="0"/>
        <v>0.23809523809523808</v>
      </c>
      <c r="U20" s="23">
        <f t="shared" si="1"/>
        <v>0.23352844452153604</v>
      </c>
    </row>
    <row r="21" spans="1:21" ht="18" customHeight="1" x14ac:dyDescent="0.3">
      <c r="A21" s="1" t="s">
        <v>28</v>
      </c>
      <c r="B21" s="2"/>
      <c r="C21" s="2"/>
      <c r="D21" s="2"/>
      <c r="E21" s="2"/>
      <c r="F21" s="2"/>
      <c r="G21" s="2"/>
      <c r="H21" s="3">
        <v>3</v>
      </c>
      <c r="I21" s="2"/>
      <c r="J21" s="2"/>
      <c r="K21" s="2"/>
      <c r="L21" s="2"/>
      <c r="M21" s="2"/>
      <c r="N21" s="2"/>
      <c r="O21" s="2"/>
      <c r="P21" s="2"/>
      <c r="Q21" s="5"/>
      <c r="R21" s="3">
        <v>3</v>
      </c>
      <c r="S21" s="5">
        <v>1310053.28</v>
      </c>
      <c r="T21" s="23">
        <f t="shared" si="0"/>
        <v>0</v>
      </c>
      <c r="U21" s="23">
        <f t="shared" si="1"/>
        <v>0</v>
      </c>
    </row>
    <row r="22" spans="1:21" ht="21.6" customHeight="1" x14ac:dyDescent="0.3">
      <c r="A22" s="1" t="s">
        <v>29</v>
      </c>
      <c r="B22" s="2"/>
      <c r="C22" s="2"/>
      <c r="D22" s="2"/>
      <c r="E22" s="2"/>
      <c r="F22" s="3">
        <v>1</v>
      </c>
      <c r="G22" s="2"/>
      <c r="H22" s="3">
        <v>2</v>
      </c>
      <c r="I22" s="2"/>
      <c r="J22" s="2"/>
      <c r="K22" s="2"/>
      <c r="L22" s="2"/>
      <c r="M22" s="2"/>
      <c r="N22" s="2"/>
      <c r="O22" s="2"/>
      <c r="P22" s="3">
        <v>1</v>
      </c>
      <c r="Q22" s="5">
        <v>580</v>
      </c>
      <c r="R22" s="3">
        <v>3</v>
      </c>
      <c r="S22" s="5">
        <v>1700580</v>
      </c>
      <c r="T22" s="23">
        <f t="shared" si="0"/>
        <v>0.33333333333333331</v>
      </c>
      <c r="U22" s="23">
        <f t="shared" si="1"/>
        <v>3.4106010890402096E-4</v>
      </c>
    </row>
    <row r="23" spans="1:21" ht="25.8" customHeight="1" x14ac:dyDescent="0.3">
      <c r="A23" s="1" t="s">
        <v>30</v>
      </c>
      <c r="B23" s="2"/>
      <c r="C23" s="2"/>
      <c r="D23" s="2"/>
      <c r="E23" s="3">
        <v>2</v>
      </c>
      <c r="F23" s="3">
        <v>4</v>
      </c>
      <c r="G23" s="2"/>
      <c r="H23" s="2"/>
      <c r="I23" s="2"/>
      <c r="J23" s="2"/>
      <c r="K23" s="3">
        <v>1</v>
      </c>
      <c r="L23" s="2"/>
      <c r="M23" s="2"/>
      <c r="N23" s="2"/>
      <c r="O23" s="2"/>
      <c r="P23" s="3">
        <v>7</v>
      </c>
      <c r="Q23" s="5">
        <v>905516.85</v>
      </c>
      <c r="R23" s="3">
        <v>7</v>
      </c>
      <c r="S23" s="5">
        <v>905516.85</v>
      </c>
      <c r="T23" s="23">
        <f t="shared" si="0"/>
        <v>1</v>
      </c>
      <c r="U23" s="23">
        <f t="shared" si="1"/>
        <v>1</v>
      </c>
    </row>
    <row r="24" spans="1:21" ht="48" customHeight="1" x14ac:dyDescent="0.3">
      <c r="A24" s="1" t="s">
        <v>31</v>
      </c>
      <c r="B24" s="2"/>
      <c r="C24" s="2"/>
      <c r="D24" s="2"/>
      <c r="E24" s="2"/>
      <c r="F24" s="2"/>
      <c r="G24" s="2"/>
      <c r="H24" s="3">
        <v>3</v>
      </c>
      <c r="I24" s="2"/>
      <c r="J24" s="2"/>
      <c r="K24" s="2"/>
      <c r="L24" s="2"/>
      <c r="M24" s="2"/>
      <c r="N24" s="2"/>
      <c r="O24" s="2"/>
      <c r="P24" s="2"/>
      <c r="Q24" s="5"/>
      <c r="R24" s="3">
        <v>3</v>
      </c>
      <c r="S24" s="5">
        <v>46557766.359999999</v>
      </c>
      <c r="T24" s="23">
        <f t="shared" si="0"/>
        <v>0</v>
      </c>
      <c r="U24" s="23">
        <f t="shared" si="1"/>
        <v>0</v>
      </c>
    </row>
    <row r="25" spans="1:21" ht="28.8" x14ac:dyDescent="0.3">
      <c r="A25" s="1" t="s">
        <v>32</v>
      </c>
      <c r="B25" s="2"/>
      <c r="C25" s="2"/>
      <c r="D25" s="2"/>
      <c r="E25" s="2"/>
      <c r="F25" s="2"/>
      <c r="G25" s="2"/>
      <c r="H25" s="3">
        <v>1</v>
      </c>
      <c r="I25" s="2"/>
      <c r="J25" s="2"/>
      <c r="K25" s="2"/>
      <c r="L25" s="2"/>
      <c r="M25" s="2"/>
      <c r="N25" s="2"/>
      <c r="O25" s="2"/>
      <c r="P25" s="2"/>
      <c r="Q25" s="5"/>
      <c r="R25" s="3">
        <v>1</v>
      </c>
      <c r="S25" s="5">
        <v>252000</v>
      </c>
      <c r="T25" s="23">
        <f t="shared" si="0"/>
        <v>0</v>
      </c>
      <c r="U25" s="23">
        <f t="shared" si="1"/>
        <v>0</v>
      </c>
    </row>
    <row r="26" spans="1:21" ht="52.2" customHeight="1" x14ac:dyDescent="0.3">
      <c r="A26" s="1" t="s">
        <v>33</v>
      </c>
      <c r="B26" s="2"/>
      <c r="C26" s="2"/>
      <c r="D26" s="2"/>
      <c r="E26" s="2"/>
      <c r="F26" s="2"/>
      <c r="G26" s="2"/>
      <c r="H26" s="3">
        <v>27</v>
      </c>
      <c r="I26" s="2"/>
      <c r="J26" s="2"/>
      <c r="K26" s="2"/>
      <c r="L26" s="2"/>
      <c r="M26" s="2"/>
      <c r="N26" s="2"/>
      <c r="O26" s="2"/>
      <c r="P26" s="2"/>
      <c r="Q26" s="5"/>
      <c r="R26" s="3">
        <v>27</v>
      </c>
      <c r="S26" s="5">
        <v>63301278.960000001</v>
      </c>
      <c r="T26" s="23">
        <f t="shared" si="0"/>
        <v>0</v>
      </c>
      <c r="U26" s="23">
        <f t="shared" si="1"/>
        <v>0</v>
      </c>
    </row>
    <row r="27" spans="1:21" ht="22.2" customHeight="1" x14ac:dyDescent="0.3">
      <c r="A27" s="1" t="s">
        <v>34</v>
      </c>
      <c r="B27" s="2"/>
      <c r="C27" s="2"/>
      <c r="D27" s="2"/>
      <c r="E27" s="2"/>
      <c r="F27" s="2"/>
      <c r="G27" s="2"/>
      <c r="H27" s="3">
        <v>2</v>
      </c>
      <c r="I27" s="3">
        <v>1</v>
      </c>
      <c r="J27" s="2"/>
      <c r="K27" s="2"/>
      <c r="L27" s="3">
        <v>5</v>
      </c>
      <c r="M27" s="2"/>
      <c r="N27" s="2"/>
      <c r="O27" s="2"/>
      <c r="P27" s="3">
        <v>6</v>
      </c>
      <c r="Q27" s="5">
        <v>703623.14</v>
      </c>
      <c r="R27" s="3">
        <v>8</v>
      </c>
      <c r="S27" s="5">
        <v>1989146.31</v>
      </c>
      <c r="T27" s="23">
        <f t="shared" si="0"/>
        <v>0.75</v>
      </c>
      <c r="U27" s="23">
        <f t="shared" si="1"/>
        <v>0.35373121447260458</v>
      </c>
    </row>
    <row r="28" spans="1:21" ht="20.399999999999999" customHeight="1" x14ac:dyDescent="0.3">
      <c r="A28" s="1" t="s">
        <v>35</v>
      </c>
      <c r="B28" s="2"/>
      <c r="C28" s="2"/>
      <c r="D28" s="2"/>
      <c r="E28" s="3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3">
        <v>1</v>
      </c>
      <c r="Q28" s="5">
        <v>4940</v>
      </c>
      <c r="R28" s="3">
        <v>1</v>
      </c>
      <c r="S28" s="5">
        <v>4940</v>
      </c>
      <c r="T28" s="23">
        <f t="shared" si="0"/>
        <v>1</v>
      </c>
      <c r="U28" s="23">
        <f t="shared" si="1"/>
        <v>1</v>
      </c>
    </row>
    <row r="29" spans="1:21" ht="28.8" x14ac:dyDescent="0.3">
      <c r="A29" s="1" t="s">
        <v>36</v>
      </c>
      <c r="B29" s="2"/>
      <c r="C29" s="2"/>
      <c r="D29" s="2"/>
      <c r="E29" s="3">
        <v>1</v>
      </c>
      <c r="F29" s="2"/>
      <c r="G29" s="2"/>
      <c r="H29" s="2"/>
      <c r="I29" s="2"/>
      <c r="J29" s="2"/>
      <c r="K29" s="2"/>
      <c r="L29" s="3">
        <v>3</v>
      </c>
      <c r="M29" s="2"/>
      <c r="N29" s="2"/>
      <c r="O29" s="2"/>
      <c r="P29" s="3">
        <v>4</v>
      </c>
      <c r="Q29" s="5">
        <v>953620.16</v>
      </c>
      <c r="R29" s="3">
        <v>4</v>
      </c>
      <c r="S29" s="5">
        <v>953620.16</v>
      </c>
      <c r="T29" s="23">
        <f t="shared" si="0"/>
        <v>1</v>
      </c>
      <c r="U29" s="23">
        <f t="shared" si="1"/>
        <v>1</v>
      </c>
    </row>
    <row r="30" spans="1:21" ht="26.4" customHeight="1" x14ac:dyDescent="0.3">
      <c r="A30" s="1" t="s">
        <v>37</v>
      </c>
      <c r="B30" s="2"/>
      <c r="C30" s="2"/>
      <c r="D30" s="2"/>
      <c r="E30" s="2"/>
      <c r="F30" s="3">
        <v>2</v>
      </c>
      <c r="G30" s="2"/>
      <c r="H30" s="2"/>
      <c r="I30" s="2"/>
      <c r="J30" s="2"/>
      <c r="K30" s="2"/>
      <c r="L30" s="2"/>
      <c r="M30" s="2"/>
      <c r="N30" s="2"/>
      <c r="O30" s="2"/>
      <c r="P30" s="3">
        <v>2</v>
      </c>
      <c r="Q30" s="5">
        <v>37760</v>
      </c>
      <c r="R30" s="3">
        <v>2</v>
      </c>
      <c r="S30" s="5">
        <v>37760</v>
      </c>
      <c r="T30" s="23">
        <f t="shared" si="0"/>
        <v>1</v>
      </c>
      <c r="U30" s="23">
        <f t="shared" si="1"/>
        <v>1</v>
      </c>
    </row>
    <row r="31" spans="1:21" ht="33.6" customHeight="1" x14ac:dyDescent="0.3">
      <c r="A31" s="1" t="s">
        <v>38</v>
      </c>
      <c r="B31" s="2"/>
      <c r="C31" s="2"/>
      <c r="D31" s="2"/>
      <c r="E31" s="2"/>
      <c r="F31" s="3">
        <v>2</v>
      </c>
      <c r="G31" s="2"/>
      <c r="H31" s="3">
        <v>11</v>
      </c>
      <c r="I31" s="2"/>
      <c r="J31" s="2"/>
      <c r="K31" s="3">
        <v>1</v>
      </c>
      <c r="L31" s="3">
        <v>4</v>
      </c>
      <c r="M31" s="2"/>
      <c r="N31" s="2"/>
      <c r="O31" s="2"/>
      <c r="P31" s="3">
        <v>7</v>
      </c>
      <c r="Q31" s="5">
        <v>3737594.03</v>
      </c>
      <c r="R31" s="3">
        <v>18</v>
      </c>
      <c r="S31" s="5">
        <v>12557804.380000001</v>
      </c>
      <c r="T31" s="23">
        <f t="shared" si="0"/>
        <v>0.3888888888888889</v>
      </c>
      <c r="U31" s="23">
        <f t="shared" si="1"/>
        <v>0.29763117157268537</v>
      </c>
    </row>
    <row r="32" spans="1:21" ht="43.2" x14ac:dyDescent="0.3">
      <c r="A32" s="1" t="s">
        <v>39</v>
      </c>
      <c r="B32" s="2"/>
      <c r="C32" s="2"/>
      <c r="D32" s="3">
        <v>1</v>
      </c>
      <c r="E32" s="3">
        <v>1</v>
      </c>
      <c r="F32" s="3">
        <v>1</v>
      </c>
      <c r="G32" s="2"/>
      <c r="H32" s="3">
        <v>6</v>
      </c>
      <c r="I32" s="2"/>
      <c r="J32" s="2"/>
      <c r="K32" s="2"/>
      <c r="L32" s="3">
        <v>1</v>
      </c>
      <c r="M32" s="2"/>
      <c r="N32" s="2"/>
      <c r="O32" s="2"/>
      <c r="P32" s="3">
        <v>3</v>
      </c>
      <c r="Q32" s="5">
        <v>244458.68</v>
      </c>
      <c r="R32" s="3">
        <v>10</v>
      </c>
      <c r="S32" s="5">
        <v>5148830.0599999996</v>
      </c>
      <c r="T32" s="23">
        <f t="shared" si="0"/>
        <v>0.3</v>
      </c>
      <c r="U32" s="23">
        <f t="shared" si="1"/>
        <v>4.7478490676773281E-2</v>
      </c>
    </row>
    <row r="33" spans="1:21" ht="18.600000000000001" customHeight="1" x14ac:dyDescent="0.3">
      <c r="A33" s="1" t="s">
        <v>40</v>
      </c>
      <c r="B33" s="2"/>
      <c r="C33" s="2"/>
      <c r="D33" s="2"/>
      <c r="E33" s="2"/>
      <c r="F33" s="2"/>
      <c r="G33" s="2"/>
      <c r="H33" s="3">
        <v>2</v>
      </c>
      <c r="I33" s="2"/>
      <c r="J33" s="2"/>
      <c r="K33" s="2"/>
      <c r="L33" s="2"/>
      <c r="M33" s="2"/>
      <c r="N33" s="2"/>
      <c r="O33" s="2"/>
      <c r="P33" s="2"/>
      <c r="Q33" s="5"/>
      <c r="R33" s="3">
        <v>2</v>
      </c>
      <c r="S33" s="5">
        <v>1063149.6299999999</v>
      </c>
      <c r="T33" s="23">
        <f t="shared" si="0"/>
        <v>0</v>
      </c>
      <c r="U33" s="23">
        <f t="shared" si="1"/>
        <v>0</v>
      </c>
    </row>
    <row r="34" spans="1:21" ht="19.8" customHeight="1" x14ac:dyDescent="0.3">
      <c r="A34" s="1" t="s">
        <v>41</v>
      </c>
      <c r="B34" s="2"/>
      <c r="C34" s="2"/>
      <c r="D34" s="2"/>
      <c r="E34" s="2"/>
      <c r="F34" s="2"/>
      <c r="G34" s="2"/>
      <c r="H34" s="3">
        <v>2</v>
      </c>
      <c r="I34" s="2"/>
      <c r="J34" s="2"/>
      <c r="K34" s="2"/>
      <c r="L34" s="2"/>
      <c r="M34" s="2"/>
      <c r="N34" s="2"/>
      <c r="O34" s="2"/>
      <c r="P34" s="2"/>
      <c r="Q34" s="5"/>
      <c r="R34" s="3">
        <v>2</v>
      </c>
      <c r="S34" s="5">
        <v>1256320</v>
      </c>
      <c r="T34" s="23">
        <f t="shared" si="0"/>
        <v>0</v>
      </c>
      <c r="U34" s="23">
        <f t="shared" si="1"/>
        <v>0</v>
      </c>
    </row>
    <row r="35" spans="1:21" ht="19.2" customHeight="1" x14ac:dyDescent="0.3">
      <c r="A35" s="1" t="s">
        <v>42</v>
      </c>
      <c r="B35" s="2"/>
      <c r="C35" s="2"/>
      <c r="D35" s="2"/>
      <c r="E35" s="2"/>
      <c r="F35" s="2"/>
      <c r="G35" s="2"/>
      <c r="H35" s="3">
        <v>2</v>
      </c>
      <c r="I35" s="2"/>
      <c r="J35" s="2"/>
      <c r="K35" s="2"/>
      <c r="L35" s="2"/>
      <c r="M35" s="2"/>
      <c r="N35" s="2"/>
      <c r="O35" s="2"/>
      <c r="P35" s="2"/>
      <c r="Q35" s="5"/>
      <c r="R35" s="3">
        <v>2</v>
      </c>
      <c r="S35" s="5">
        <v>3028176.59</v>
      </c>
      <c r="T35" s="23">
        <f t="shared" si="0"/>
        <v>0</v>
      </c>
      <c r="U35" s="23">
        <f t="shared" si="1"/>
        <v>0</v>
      </c>
    </row>
    <row r="36" spans="1:21" ht="18" customHeight="1" x14ac:dyDescent="0.3">
      <c r="A36" s="1" t="s">
        <v>43</v>
      </c>
      <c r="B36" s="2"/>
      <c r="C36" s="2"/>
      <c r="D36" s="2"/>
      <c r="E36" s="2"/>
      <c r="F36" s="2"/>
      <c r="G36" s="2"/>
      <c r="H36" s="3">
        <v>1</v>
      </c>
      <c r="I36" s="2"/>
      <c r="J36" s="2"/>
      <c r="K36" s="2"/>
      <c r="L36" s="2"/>
      <c r="M36" s="2"/>
      <c r="N36" s="2"/>
      <c r="O36" s="2"/>
      <c r="P36" s="2"/>
      <c r="Q36" s="5"/>
      <c r="R36" s="3">
        <v>1</v>
      </c>
      <c r="S36" s="5">
        <v>2748326.38</v>
      </c>
      <c r="T36" s="23">
        <f t="shared" si="0"/>
        <v>0</v>
      </c>
      <c r="U36" s="23">
        <f t="shared" si="1"/>
        <v>0</v>
      </c>
    </row>
    <row r="37" spans="1:21" ht="18.600000000000001" customHeight="1" x14ac:dyDescent="0.3">
      <c r="A37" s="1" t="s">
        <v>44</v>
      </c>
      <c r="B37" s="2"/>
      <c r="C37" s="2"/>
      <c r="D37" s="2"/>
      <c r="E37" s="2"/>
      <c r="F37" s="2"/>
      <c r="G37" s="2"/>
      <c r="H37" s="3">
        <v>2</v>
      </c>
      <c r="I37" s="2"/>
      <c r="J37" s="2"/>
      <c r="K37" s="2"/>
      <c r="L37" s="2"/>
      <c r="M37" s="3">
        <v>1</v>
      </c>
      <c r="N37" s="2"/>
      <c r="O37" s="2"/>
      <c r="P37" s="2"/>
      <c r="Q37" s="5"/>
      <c r="R37" s="3">
        <v>3</v>
      </c>
      <c r="S37" s="5">
        <v>9291887.7599999998</v>
      </c>
      <c r="T37" s="23">
        <f t="shared" si="0"/>
        <v>0</v>
      </c>
      <c r="U37" s="23">
        <f t="shared" si="1"/>
        <v>0</v>
      </c>
    </row>
    <row r="38" spans="1:21" ht="19.8" customHeight="1" x14ac:dyDescent="0.3">
      <c r="A38" s="1" t="s">
        <v>45</v>
      </c>
      <c r="B38" s="2"/>
      <c r="C38" s="3">
        <v>3</v>
      </c>
      <c r="D38" s="2"/>
      <c r="E38" s="3">
        <v>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3">
        <v>4</v>
      </c>
      <c r="Q38" s="5">
        <v>8280</v>
      </c>
      <c r="R38" s="3">
        <v>4</v>
      </c>
      <c r="S38" s="5">
        <v>8280</v>
      </c>
      <c r="T38" s="23">
        <f t="shared" si="0"/>
        <v>1</v>
      </c>
      <c r="U38" s="23">
        <f t="shared" si="1"/>
        <v>1</v>
      </c>
    </row>
    <row r="39" spans="1:21" ht="18.600000000000001" customHeight="1" x14ac:dyDescent="0.3">
      <c r="A39" s="1" t="s">
        <v>46</v>
      </c>
      <c r="B39" s="2"/>
      <c r="C39" s="2"/>
      <c r="D39" s="2"/>
      <c r="E39" s="2"/>
      <c r="F39" s="2"/>
      <c r="G39" s="2"/>
      <c r="H39" s="3">
        <v>9</v>
      </c>
      <c r="I39" s="2"/>
      <c r="J39" s="2"/>
      <c r="K39" s="2"/>
      <c r="L39" s="2"/>
      <c r="M39" s="2"/>
      <c r="N39" s="2"/>
      <c r="O39" s="2"/>
      <c r="P39" s="2"/>
      <c r="Q39" s="5"/>
      <c r="R39" s="3">
        <v>9</v>
      </c>
      <c r="S39" s="5">
        <v>6252160.5599999996</v>
      </c>
      <c r="T39" s="23">
        <f t="shared" si="0"/>
        <v>0</v>
      </c>
      <c r="U39" s="23">
        <f t="shared" si="1"/>
        <v>0</v>
      </c>
    </row>
    <row r="40" spans="1:21" ht="18.600000000000001" customHeight="1" x14ac:dyDescent="0.3">
      <c r="A40" s="1" t="s">
        <v>47</v>
      </c>
      <c r="B40" s="2"/>
      <c r="C40" s="2"/>
      <c r="D40" s="2"/>
      <c r="E40" s="2"/>
      <c r="F40" s="2"/>
      <c r="G40" s="2"/>
      <c r="H40" s="3">
        <v>1</v>
      </c>
      <c r="I40" s="2"/>
      <c r="J40" s="2"/>
      <c r="K40" s="3">
        <v>1</v>
      </c>
      <c r="L40" s="2"/>
      <c r="M40" s="2"/>
      <c r="N40" s="2"/>
      <c r="O40" s="2"/>
      <c r="P40" s="3">
        <v>1</v>
      </c>
      <c r="Q40" s="5">
        <v>81406.86</v>
      </c>
      <c r="R40" s="3">
        <v>2</v>
      </c>
      <c r="S40" s="5">
        <v>3896553.65</v>
      </c>
      <c r="T40" s="23">
        <f t="shared" si="0"/>
        <v>0.5</v>
      </c>
      <c r="U40" s="23">
        <f t="shared" si="1"/>
        <v>2.0892015691866581E-2</v>
      </c>
    </row>
    <row r="41" spans="1:21" ht="18" customHeight="1" x14ac:dyDescent="0.3">
      <c r="A41" s="1" t="s">
        <v>48</v>
      </c>
      <c r="B41" s="2"/>
      <c r="C41" s="2"/>
      <c r="D41" s="2"/>
      <c r="E41" s="3">
        <v>1</v>
      </c>
      <c r="F41" s="3">
        <v>1</v>
      </c>
      <c r="G41" s="3">
        <v>2</v>
      </c>
      <c r="H41" s="3">
        <v>14</v>
      </c>
      <c r="I41" s="2"/>
      <c r="J41" s="2"/>
      <c r="K41" s="2"/>
      <c r="L41" s="3">
        <v>1</v>
      </c>
      <c r="M41" s="3">
        <v>1</v>
      </c>
      <c r="N41" s="2"/>
      <c r="O41" s="2"/>
      <c r="P41" s="3">
        <v>3</v>
      </c>
      <c r="Q41" s="5">
        <v>273022.13</v>
      </c>
      <c r="R41" s="3">
        <v>20</v>
      </c>
      <c r="S41" s="5">
        <v>13000415.27</v>
      </c>
      <c r="T41" s="23">
        <f t="shared" si="0"/>
        <v>0.15</v>
      </c>
      <c r="U41" s="23">
        <f t="shared" si="1"/>
        <v>2.1001031453974472E-2</v>
      </c>
    </row>
    <row r="42" spans="1:21" ht="21" customHeight="1" x14ac:dyDescent="0.3">
      <c r="A42" s="1" t="s">
        <v>49</v>
      </c>
      <c r="B42" s="2"/>
      <c r="C42" s="2"/>
      <c r="D42" s="2"/>
      <c r="E42" s="2"/>
      <c r="F42" s="2"/>
      <c r="G42" s="2"/>
      <c r="H42" s="3">
        <v>23</v>
      </c>
      <c r="I42" s="2"/>
      <c r="J42" s="2"/>
      <c r="K42" s="3">
        <v>1</v>
      </c>
      <c r="L42" s="3">
        <v>5</v>
      </c>
      <c r="M42" s="2"/>
      <c r="N42" s="2"/>
      <c r="O42" s="2"/>
      <c r="P42" s="3">
        <v>6</v>
      </c>
      <c r="Q42" s="5">
        <v>498777.81</v>
      </c>
      <c r="R42" s="3">
        <v>29</v>
      </c>
      <c r="S42" s="5">
        <v>4786300.4800000004</v>
      </c>
      <c r="T42" s="23">
        <f t="shared" si="0"/>
        <v>0.20689655172413793</v>
      </c>
      <c r="U42" s="23">
        <f t="shared" si="1"/>
        <v>0.10420946450900632</v>
      </c>
    </row>
    <row r="43" spans="1:21" ht="19.8" customHeight="1" x14ac:dyDescent="0.3">
      <c r="A43" s="1" t="s">
        <v>50</v>
      </c>
      <c r="B43" s="2"/>
      <c r="C43" s="2"/>
      <c r="D43" s="2"/>
      <c r="E43" s="2"/>
      <c r="F43" s="2"/>
      <c r="G43" s="2"/>
      <c r="H43" s="3">
        <v>2</v>
      </c>
      <c r="I43" s="2"/>
      <c r="J43" s="2"/>
      <c r="K43" s="2"/>
      <c r="L43" s="3">
        <v>1</v>
      </c>
      <c r="M43" s="2"/>
      <c r="N43" s="2"/>
      <c r="O43" s="2"/>
      <c r="P43" s="3">
        <v>1</v>
      </c>
      <c r="Q43" s="5">
        <v>86808.1</v>
      </c>
      <c r="R43" s="3">
        <v>3</v>
      </c>
      <c r="S43" s="5">
        <v>525178.78</v>
      </c>
      <c r="T43" s="23">
        <f t="shared" si="0"/>
        <v>0.33333333333333331</v>
      </c>
      <c r="U43" s="23">
        <f t="shared" si="1"/>
        <v>0.16529247430751107</v>
      </c>
    </row>
    <row r="44" spans="1:21" ht="19.2" customHeight="1" x14ac:dyDescent="0.3">
      <c r="A44" s="1" t="s">
        <v>51</v>
      </c>
      <c r="B44" s="2"/>
      <c r="C44" s="2"/>
      <c r="D44" s="2"/>
      <c r="E44" s="2"/>
      <c r="F44" s="2"/>
      <c r="G44" s="2"/>
      <c r="H44" s="3">
        <v>3</v>
      </c>
      <c r="I44" s="2"/>
      <c r="J44" s="2"/>
      <c r="K44" s="2"/>
      <c r="L44" s="2"/>
      <c r="M44" s="2"/>
      <c r="N44" s="2"/>
      <c r="O44" s="2"/>
      <c r="P44" s="2"/>
      <c r="Q44" s="5"/>
      <c r="R44" s="3">
        <v>3</v>
      </c>
      <c r="S44" s="5">
        <v>1267573.01</v>
      </c>
      <c r="T44" s="23">
        <f t="shared" si="0"/>
        <v>0</v>
      </c>
      <c r="U44" s="23">
        <f t="shared" si="1"/>
        <v>0</v>
      </c>
    </row>
    <row r="45" spans="1:21" ht="19.2" customHeight="1" x14ac:dyDescent="0.3">
      <c r="A45" s="1" t="s">
        <v>52</v>
      </c>
      <c r="B45" s="2"/>
      <c r="C45" s="2"/>
      <c r="D45" s="2"/>
      <c r="E45" s="2"/>
      <c r="F45" s="2"/>
      <c r="G45" s="2"/>
      <c r="H45" s="3">
        <v>13</v>
      </c>
      <c r="I45" s="2"/>
      <c r="J45" s="2"/>
      <c r="K45" s="2"/>
      <c r="L45" s="2"/>
      <c r="M45" s="2"/>
      <c r="N45" s="2"/>
      <c r="O45" s="2"/>
      <c r="P45" s="2"/>
      <c r="Q45" s="5"/>
      <c r="R45" s="3">
        <v>13</v>
      </c>
      <c r="S45" s="5">
        <v>2953052.37</v>
      </c>
      <c r="T45" s="23">
        <f t="shared" si="0"/>
        <v>0</v>
      </c>
      <c r="U45" s="23">
        <f t="shared" si="1"/>
        <v>0</v>
      </c>
    </row>
    <row r="46" spans="1:21" ht="21" customHeight="1" x14ac:dyDescent="0.3">
      <c r="A46" s="1" t="s">
        <v>53</v>
      </c>
      <c r="B46" s="2"/>
      <c r="C46" s="2"/>
      <c r="D46" s="2"/>
      <c r="E46" s="2"/>
      <c r="F46" s="2"/>
      <c r="G46" s="2"/>
      <c r="H46" s="3">
        <v>2</v>
      </c>
      <c r="I46" s="2"/>
      <c r="J46" s="2"/>
      <c r="K46" s="2"/>
      <c r="L46" s="2"/>
      <c r="M46" s="2"/>
      <c r="N46" s="2"/>
      <c r="O46" s="2"/>
      <c r="P46" s="2"/>
      <c r="Q46" s="5"/>
      <c r="R46" s="3">
        <v>2</v>
      </c>
      <c r="S46" s="5">
        <v>23071.67</v>
      </c>
      <c r="T46" s="23">
        <f t="shared" si="0"/>
        <v>0</v>
      </c>
      <c r="U46" s="23">
        <f t="shared" si="1"/>
        <v>0</v>
      </c>
    </row>
    <row r="47" spans="1:21" ht="21.6" customHeight="1" x14ac:dyDescent="0.3">
      <c r="A47" s="1" t="s">
        <v>54</v>
      </c>
      <c r="B47" s="2"/>
      <c r="C47" s="2"/>
      <c r="D47" s="2"/>
      <c r="E47" s="2"/>
      <c r="F47" s="2"/>
      <c r="G47" s="2"/>
      <c r="H47" s="3">
        <v>3</v>
      </c>
      <c r="I47" s="2"/>
      <c r="J47" s="2"/>
      <c r="K47" s="2"/>
      <c r="L47" s="3">
        <v>1</v>
      </c>
      <c r="M47" s="2"/>
      <c r="N47" s="3">
        <v>1</v>
      </c>
      <c r="O47" s="2"/>
      <c r="P47" s="3">
        <v>1</v>
      </c>
      <c r="Q47" s="5">
        <v>1066337.3999999999</v>
      </c>
      <c r="R47" s="3">
        <v>5</v>
      </c>
      <c r="S47" s="5">
        <v>8754542.0999999996</v>
      </c>
      <c r="T47" s="23">
        <f t="shared" si="0"/>
        <v>0.2</v>
      </c>
      <c r="U47" s="23">
        <f t="shared" si="1"/>
        <v>0.12180390337034303</v>
      </c>
    </row>
    <row r="48" spans="1:21" ht="22.2" customHeight="1" x14ac:dyDescent="0.3">
      <c r="A48" s="1" t="s">
        <v>55</v>
      </c>
      <c r="B48" s="2"/>
      <c r="C48" s="3">
        <v>1</v>
      </c>
      <c r="D48" s="3">
        <v>8</v>
      </c>
      <c r="E48" s="3">
        <v>1</v>
      </c>
      <c r="F48" s="3">
        <v>1</v>
      </c>
      <c r="G48" s="3">
        <v>2</v>
      </c>
      <c r="H48" s="3">
        <v>16</v>
      </c>
      <c r="I48" s="2"/>
      <c r="J48" s="2"/>
      <c r="K48" s="2"/>
      <c r="L48" s="2"/>
      <c r="M48" s="3">
        <v>1</v>
      </c>
      <c r="N48" s="2"/>
      <c r="O48" s="2"/>
      <c r="P48" s="3">
        <v>3</v>
      </c>
      <c r="Q48" s="5">
        <v>26670</v>
      </c>
      <c r="R48" s="3">
        <v>30</v>
      </c>
      <c r="S48" s="5">
        <v>2657628.58</v>
      </c>
      <c r="T48" s="23">
        <f t="shared" si="0"/>
        <v>0.1</v>
      </c>
      <c r="U48" s="23">
        <f t="shared" si="1"/>
        <v>1.0035262339028579E-2</v>
      </c>
    </row>
    <row r="49" spans="1:21" ht="19.8" customHeight="1" x14ac:dyDescent="0.3">
      <c r="A49" s="1" t="s">
        <v>56</v>
      </c>
      <c r="B49" s="2"/>
      <c r="C49" s="2"/>
      <c r="D49" s="2"/>
      <c r="E49" s="3">
        <v>1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3">
        <v>1</v>
      </c>
      <c r="Q49" s="5">
        <v>19000</v>
      </c>
      <c r="R49" s="3">
        <v>1</v>
      </c>
      <c r="S49" s="5">
        <v>19000</v>
      </c>
      <c r="T49" s="23">
        <f t="shared" si="0"/>
        <v>1</v>
      </c>
      <c r="U49" s="23">
        <f t="shared" si="1"/>
        <v>1</v>
      </c>
    </row>
    <row r="50" spans="1:21" ht="28.8" x14ac:dyDescent="0.3">
      <c r="A50" s="1" t="s">
        <v>57</v>
      </c>
      <c r="B50" s="2"/>
      <c r="C50" s="2"/>
      <c r="D50" s="2"/>
      <c r="E50" s="2"/>
      <c r="F50" s="2"/>
      <c r="G50" s="2"/>
      <c r="H50" s="3">
        <v>10</v>
      </c>
      <c r="I50" s="2"/>
      <c r="J50" s="2"/>
      <c r="K50" s="2"/>
      <c r="L50" s="3">
        <v>2</v>
      </c>
      <c r="M50" s="2"/>
      <c r="N50" s="2"/>
      <c r="O50" s="2"/>
      <c r="P50" s="3">
        <v>2</v>
      </c>
      <c r="Q50" s="5">
        <v>607702</v>
      </c>
      <c r="R50" s="3">
        <v>12</v>
      </c>
      <c r="S50" s="5">
        <v>4817313.87</v>
      </c>
      <c r="T50" s="23">
        <f t="shared" si="0"/>
        <v>0.16666666666666666</v>
      </c>
      <c r="U50" s="23">
        <f t="shared" si="1"/>
        <v>0.12614955479328149</v>
      </c>
    </row>
    <row r="51" spans="1:21" ht="37.200000000000003" customHeight="1" x14ac:dyDescent="0.3">
      <c r="A51" s="1" t="s">
        <v>58</v>
      </c>
      <c r="B51" s="2"/>
      <c r="C51" s="2"/>
      <c r="D51" s="2"/>
      <c r="E51" s="2"/>
      <c r="F51" s="2"/>
      <c r="G51" s="2"/>
      <c r="H51" s="3">
        <v>1</v>
      </c>
      <c r="I51" s="2"/>
      <c r="J51" s="2"/>
      <c r="K51" s="2"/>
      <c r="L51" s="2"/>
      <c r="M51" s="2"/>
      <c r="N51" s="2"/>
      <c r="O51" s="2"/>
      <c r="P51" s="2"/>
      <c r="Q51" s="5"/>
      <c r="R51" s="3">
        <v>1</v>
      </c>
      <c r="S51" s="5">
        <v>1900000</v>
      </c>
      <c r="T51" s="23">
        <f t="shared" si="0"/>
        <v>0</v>
      </c>
      <c r="U51" s="23">
        <f t="shared" si="1"/>
        <v>0</v>
      </c>
    </row>
    <row r="52" spans="1:21" ht="35.4" customHeight="1" x14ac:dyDescent="0.3">
      <c r="A52" s="1" t="s">
        <v>59</v>
      </c>
      <c r="B52" s="2"/>
      <c r="C52" s="2"/>
      <c r="D52" s="2"/>
      <c r="E52" s="2"/>
      <c r="F52" s="2"/>
      <c r="G52" s="2"/>
      <c r="H52" s="3">
        <v>3</v>
      </c>
      <c r="I52" s="2"/>
      <c r="J52" s="2"/>
      <c r="K52" s="2"/>
      <c r="L52" s="3">
        <v>1</v>
      </c>
      <c r="M52" s="2"/>
      <c r="N52" s="2"/>
      <c r="O52" s="2"/>
      <c r="P52" s="3">
        <v>1</v>
      </c>
      <c r="Q52" s="5">
        <v>128928.88</v>
      </c>
      <c r="R52" s="3">
        <v>4</v>
      </c>
      <c r="S52" s="5">
        <v>1269390.76</v>
      </c>
      <c r="T52" s="23">
        <f t="shared" si="0"/>
        <v>0.25</v>
      </c>
      <c r="U52" s="23">
        <f t="shared" si="1"/>
        <v>0.10156752677166171</v>
      </c>
    </row>
    <row r="53" spans="1:21" ht="28.8" x14ac:dyDescent="0.3">
      <c r="A53" s="1" t="s">
        <v>60</v>
      </c>
      <c r="B53" s="2"/>
      <c r="C53" s="2"/>
      <c r="D53" s="2"/>
      <c r="E53" s="2"/>
      <c r="F53" s="2"/>
      <c r="G53" s="2"/>
      <c r="H53" s="3">
        <v>2</v>
      </c>
      <c r="I53" s="2"/>
      <c r="J53" s="2"/>
      <c r="K53" s="2"/>
      <c r="L53" s="2"/>
      <c r="M53" s="2"/>
      <c r="N53" s="2"/>
      <c r="O53" s="2"/>
      <c r="P53" s="2"/>
      <c r="Q53" s="5"/>
      <c r="R53" s="3">
        <v>2</v>
      </c>
      <c r="S53" s="5">
        <v>498203.69</v>
      </c>
      <c r="T53" s="23">
        <f t="shared" si="0"/>
        <v>0</v>
      </c>
      <c r="U53" s="23">
        <f t="shared" si="1"/>
        <v>0</v>
      </c>
    </row>
    <row r="54" spans="1:21" ht="43.2" x14ac:dyDescent="0.3">
      <c r="A54" s="1" t="s">
        <v>61</v>
      </c>
      <c r="B54" s="2"/>
      <c r="C54" s="2"/>
      <c r="D54" s="2"/>
      <c r="E54" s="2"/>
      <c r="F54" s="2"/>
      <c r="G54" s="2"/>
      <c r="H54" s="3">
        <v>1</v>
      </c>
      <c r="I54" s="2"/>
      <c r="J54" s="2"/>
      <c r="K54" s="3">
        <v>1</v>
      </c>
      <c r="L54" s="2"/>
      <c r="M54" s="2"/>
      <c r="N54" s="2"/>
      <c r="O54" s="2"/>
      <c r="P54" s="3">
        <v>1</v>
      </c>
      <c r="Q54" s="5">
        <v>134021.25</v>
      </c>
      <c r="R54" s="3">
        <v>2</v>
      </c>
      <c r="S54" s="5">
        <v>269521.25</v>
      </c>
      <c r="T54" s="23">
        <f t="shared" si="0"/>
        <v>0.5</v>
      </c>
      <c r="U54" s="23">
        <f t="shared" si="1"/>
        <v>0.4972567098141612</v>
      </c>
    </row>
    <row r="55" spans="1:21" ht="57.6" x14ac:dyDescent="0.3">
      <c r="A55" s="1" t="s">
        <v>62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3">
        <v>3</v>
      </c>
      <c r="M55" s="2"/>
      <c r="N55" s="2"/>
      <c r="O55" s="2"/>
      <c r="P55" s="3">
        <v>3</v>
      </c>
      <c r="Q55" s="5">
        <v>37681.480000000003</v>
      </c>
      <c r="R55" s="3">
        <v>3</v>
      </c>
      <c r="S55" s="5">
        <v>37681.480000000003</v>
      </c>
      <c r="T55" s="23">
        <f t="shared" si="0"/>
        <v>1</v>
      </c>
      <c r="U55" s="23">
        <f t="shared" si="1"/>
        <v>1</v>
      </c>
    </row>
    <row r="56" spans="1:21" ht="43.2" x14ac:dyDescent="0.3">
      <c r="A56" s="1" t="s">
        <v>63</v>
      </c>
      <c r="B56" s="2"/>
      <c r="C56" s="2"/>
      <c r="D56" s="2"/>
      <c r="E56" s="3">
        <v>1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3">
        <v>1</v>
      </c>
      <c r="Q56" s="5">
        <v>62254.11</v>
      </c>
      <c r="R56" s="3">
        <v>1</v>
      </c>
      <c r="S56" s="5">
        <v>62254.11</v>
      </c>
      <c r="T56" s="23">
        <f t="shared" si="0"/>
        <v>1</v>
      </c>
      <c r="U56" s="23">
        <f t="shared" si="1"/>
        <v>1</v>
      </c>
    </row>
    <row r="57" spans="1:21" ht="50.4" customHeight="1" x14ac:dyDescent="0.3">
      <c r="A57" s="1" t="s">
        <v>64</v>
      </c>
      <c r="B57" s="2"/>
      <c r="C57" s="2"/>
      <c r="D57" s="2"/>
      <c r="E57" s="3">
        <v>2</v>
      </c>
      <c r="F57" s="3">
        <v>1</v>
      </c>
      <c r="G57" s="2"/>
      <c r="H57" s="3">
        <v>1</v>
      </c>
      <c r="I57" s="2"/>
      <c r="J57" s="2"/>
      <c r="K57" s="2"/>
      <c r="L57" s="2"/>
      <c r="M57" s="2"/>
      <c r="N57" s="2"/>
      <c r="O57" s="2"/>
      <c r="P57" s="3">
        <v>3</v>
      </c>
      <c r="Q57" s="5">
        <v>38213.120000000003</v>
      </c>
      <c r="R57" s="3">
        <v>4</v>
      </c>
      <c r="S57" s="5">
        <v>169879.79</v>
      </c>
      <c r="T57" s="23">
        <f t="shared" si="0"/>
        <v>0.75</v>
      </c>
      <c r="U57" s="23">
        <f t="shared" si="1"/>
        <v>0.22494211936569972</v>
      </c>
    </row>
    <row r="58" spans="1:21" ht="24" customHeight="1" x14ac:dyDescent="0.3">
      <c r="A58" s="1" t="s">
        <v>65</v>
      </c>
      <c r="B58" s="2"/>
      <c r="C58" s="2"/>
      <c r="D58" s="2"/>
      <c r="E58" s="3">
        <v>1</v>
      </c>
      <c r="F58" s="3">
        <v>2</v>
      </c>
      <c r="G58" s="2"/>
      <c r="H58" s="2"/>
      <c r="I58" s="2"/>
      <c r="J58" s="2"/>
      <c r="K58" s="3">
        <v>1</v>
      </c>
      <c r="L58" s="2"/>
      <c r="M58" s="2"/>
      <c r="N58" s="2"/>
      <c r="O58" s="2"/>
      <c r="P58" s="3">
        <v>4</v>
      </c>
      <c r="Q58" s="5">
        <v>325621.73</v>
      </c>
      <c r="R58" s="3">
        <v>4</v>
      </c>
      <c r="S58" s="5">
        <v>325621.73</v>
      </c>
      <c r="T58" s="23">
        <f t="shared" si="0"/>
        <v>1</v>
      </c>
      <c r="U58" s="23">
        <f t="shared" si="1"/>
        <v>1</v>
      </c>
    </row>
    <row r="59" spans="1:21" ht="43.2" x14ac:dyDescent="0.3">
      <c r="A59" s="1" t="s">
        <v>66</v>
      </c>
      <c r="B59" s="2"/>
      <c r="C59" s="2"/>
      <c r="D59" s="2"/>
      <c r="E59" s="2"/>
      <c r="F59" s="2"/>
      <c r="G59" s="2"/>
      <c r="H59" s="3">
        <v>2</v>
      </c>
      <c r="I59" s="2"/>
      <c r="J59" s="2"/>
      <c r="K59" s="2"/>
      <c r="L59" s="3">
        <v>1</v>
      </c>
      <c r="M59" s="2"/>
      <c r="N59" s="2"/>
      <c r="O59" s="2"/>
      <c r="P59" s="3">
        <v>1</v>
      </c>
      <c r="Q59" s="5">
        <v>952578</v>
      </c>
      <c r="R59" s="3">
        <v>3</v>
      </c>
      <c r="S59" s="5">
        <v>11053862.58</v>
      </c>
      <c r="T59" s="23">
        <f t="shared" si="0"/>
        <v>0.33333333333333331</v>
      </c>
      <c r="U59" s="23">
        <f t="shared" si="1"/>
        <v>8.6176030605222165E-2</v>
      </c>
    </row>
    <row r="60" spans="1:21" ht="43.2" x14ac:dyDescent="0.3">
      <c r="A60" s="1" t="s">
        <v>67</v>
      </c>
      <c r="B60" s="2"/>
      <c r="C60" s="2"/>
      <c r="D60" s="2"/>
      <c r="E60" s="2"/>
      <c r="F60" s="2"/>
      <c r="G60" s="2"/>
      <c r="H60" s="3">
        <v>1</v>
      </c>
      <c r="I60" s="2"/>
      <c r="J60" s="2"/>
      <c r="K60" s="2"/>
      <c r="L60" s="2"/>
      <c r="M60" s="2"/>
      <c r="N60" s="2"/>
      <c r="O60" s="2"/>
      <c r="P60" s="2"/>
      <c r="Q60" s="5"/>
      <c r="R60" s="3">
        <v>1</v>
      </c>
      <c r="S60" s="5">
        <v>6788752.96</v>
      </c>
      <c r="T60" s="23">
        <f t="shared" si="0"/>
        <v>0</v>
      </c>
      <c r="U60" s="23">
        <f t="shared" si="1"/>
        <v>0</v>
      </c>
    </row>
    <row r="61" spans="1:21" ht="43.2" x14ac:dyDescent="0.3">
      <c r="A61" s="1" t="s">
        <v>68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3">
        <v>1</v>
      </c>
      <c r="M61" s="2"/>
      <c r="N61" s="2"/>
      <c r="O61" s="2"/>
      <c r="P61" s="3">
        <v>1</v>
      </c>
      <c r="Q61" s="5">
        <v>810175.35</v>
      </c>
      <c r="R61" s="3">
        <v>1</v>
      </c>
      <c r="S61" s="5">
        <v>810175.35</v>
      </c>
      <c r="T61" s="23">
        <f t="shared" si="0"/>
        <v>1</v>
      </c>
      <c r="U61" s="23">
        <f t="shared" si="1"/>
        <v>1</v>
      </c>
    </row>
    <row r="62" spans="1:21" ht="28.8" x14ac:dyDescent="0.3">
      <c r="A62" s="1" t="s">
        <v>69</v>
      </c>
      <c r="B62" s="2"/>
      <c r="C62" s="3">
        <v>2</v>
      </c>
      <c r="D62" s="2"/>
      <c r="E62" s="3">
        <v>3</v>
      </c>
      <c r="F62" s="3">
        <v>3</v>
      </c>
      <c r="G62" s="2"/>
      <c r="H62" s="2"/>
      <c r="I62" s="2"/>
      <c r="J62" s="2"/>
      <c r="K62" s="2"/>
      <c r="L62" s="2"/>
      <c r="M62" s="2"/>
      <c r="N62" s="2"/>
      <c r="O62" s="2"/>
      <c r="P62" s="3">
        <v>8</v>
      </c>
      <c r="Q62" s="5">
        <v>99620</v>
      </c>
      <c r="R62" s="3">
        <v>8</v>
      </c>
      <c r="S62" s="5">
        <v>99620</v>
      </c>
      <c r="T62" s="23">
        <f t="shared" si="0"/>
        <v>1</v>
      </c>
      <c r="U62" s="23">
        <f t="shared" si="1"/>
        <v>1</v>
      </c>
    </row>
    <row r="63" spans="1:21" ht="28.8" x14ac:dyDescent="0.3">
      <c r="A63" s="1" t="s">
        <v>70</v>
      </c>
      <c r="B63" s="2"/>
      <c r="C63" s="2"/>
      <c r="D63" s="2"/>
      <c r="E63" s="2"/>
      <c r="F63" s="2"/>
      <c r="G63" s="2"/>
      <c r="H63" s="3">
        <v>5</v>
      </c>
      <c r="I63" s="2"/>
      <c r="J63" s="2"/>
      <c r="K63" s="2"/>
      <c r="L63" s="2"/>
      <c r="M63" s="2"/>
      <c r="N63" s="2"/>
      <c r="O63" s="2"/>
      <c r="P63" s="2"/>
      <c r="Q63" s="5"/>
      <c r="R63" s="3">
        <v>5</v>
      </c>
      <c r="S63" s="5">
        <v>2296783.2999999998</v>
      </c>
      <c r="T63" s="23">
        <f t="shared" si="0"/>
        <v>0</v>
      </c>
      <c r="U63" s="23">
        <f t="shared" si="1"/>
        <v>0</v>
      </c>
    </row>
    <row r="64" spans="1:21" ht="28.8" x14ac:dyDescent="0.3">
      <c r="A64" s="1" t="s">
        <v>71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3">
        <v>1</v>
      </c>
      <c r="M64" s="2"/>
      <c r="N64" s="2"/>
      <c r="O64" s="2"/>
      <c r="P64" s="3">
        <v>1</v>
      </c>
      <c r="Q64" s="5">
        <v>36998</v>
      </c>
      <c r="R64" s="3">
        <v>1</v>
      </c>
      <c r="S64" s="5">
        <v>36998</v>
      </c>
      <c r="T64" s="23">
        <f t="shared" si="0"/>
        <v>1</v>
      </c>
      <c r="U64" s="23">
        <f t="shared" si="1"/>
        <v>1</v>
      </c>
    </row>
    <row r="65" spans="1:21" ht="28.8" x14ac:dyDescent="0.3">
      <c r="A65" s="1" t="s">
        <v>72</v>
      </c>
      <c r="B65" s="2"/>
      <c r="C65" s="2"/>
      <c r="D65" s="2"/>
      <c r="E65" s="2"/>
      <c r="F65" s="2"/>
      <c r="G65" s="2"/>
      <c r="H65" s="3">
        <v>1</v>
      </c>
      <c r="I65" s="2"/>
      <c r="J65" s="2"/>
      <c r="K65" s="2"/>
      <c r="L65" s="2"/>
      <c r="M65" s="2"/>
      <c r="N65" s="2"/>
      <c r="O65" s="2"/>
      <c r="P65" s="2"/>
      <c r="Q65" s="5"/>
      <c r="R65" s="3">
        <v>1</v>
      </c>
      <c r="S65" s="5">
        <v>1500000</v>
      </c>
      <c r="T65" s="23">
        <f t="shared" si="0"/>
        <v>0</v>
      </c>
      <c r="U65" s="23">
        <f t="shared" si="1"/>
        <v>0</v>
      </c>
    </row>
    <row r="66" spans="1:21" ht="28.8" x14ac:dyDescent="0.3">
      <c r="A66" s="1" t="s">
        <v>73</v>
      </c>
      <c r="B66" s="2"/>
      <c r="C66" s="2"/>
      <c r="D66" s="2"/>
      <c r="E66" s="3">
        <v>8</v>
      </c>
      <c r="F66" s="3">
        <v>4</v>
      </c>
      <c r="G66" s="2"/>
      <c r="H66" s="3">
        <v>6</v>
      </c>
      <c r="I66" s="2"/>
      <c r="J66" s="2"/>
      <c r="K66" s="2"/>
      <c r="L66" s="3">
        <v>1</v>
      </c>
      <c r="M66" s="2"/>
      <c r="N66" s="2"/>
      <c r="O66" s="2"/>
      <c r="P66" s="3">
        <v>13</v>
      </c>
      <c r="Q66" s="5">
        <v>1255086.74</v>
      </c>
      <c r="R66" s="3">
        <v>19</v>
      </c>
      <c r="S66" s="5">
        <v>4799361.71</v>
      </c>
      <c r="T66" s="23">
        <f t="shared" si="0"/>
        <v>0.68421052631578949</v>
      </c>
      <c r="U66" s="23">
        <f t="shared" si="1"/>
        <v>0.26151117916053052</v>
      </c>
    </row>
    <row r="67" spans="1:21" ht="43.2" x14ac:dyDescent="0.3">
      <c r="A67" s="1" t="s">
        <v>74</v>
      </c>
      <c r="B67" s="2"/>
      <c r="C67" s="3">
        <v>1</v>
      </c>
      <c r="D67" s="3">
        <v>3</v>
      </c>
      <c r="E67" s="3">
        <v>1</v>
      </c>
      <c r="F67" s="3">
        <v>1</v>
      </c>
      <c r="G67" s="3">
        <v>1</v>
      </c>
      <c r="H67" s="2"/>
      <c r="I67" s="2"/>
      <c r="J67" s="2"/>
      <c r="K67" s="2"/>
      <c r="L67" s="2"/>
      <c r="M67" s="2"/>
      <c r="N67" s="2"/>
      <c r="O67" s="2"/>
      <c r="P67" s="3">
        <v>3</v>
      </c>
      <c r="Q67" s="5">
        <v>315968.7</v>
      </c>
      <c r="R67" s="3">
        <v>7</v>
      </c>
      <c r="S67" s="5">
        <v>1526709.28</v>
      </c>
      <c r="T67" s="23">
        <f t="shared" ref="T67:T128" si="2">P67/R67</f>
        <v>0.42857142857142855</v>
      </c>
      <c r="U67" s="23">
        <f t="shared" ref="U67:U128" si="3">Q67/S67</f>
        <v>0.20696062055770043</v>
      </c>
    </row>
    <row r="68" spans="1:21" ht="28.8" x14ac:dyDescent="0.3">
      <c r="A68" s="1" t="s">
        <v>75</v>
      </c>
      <c r="B68" s="2"/>
      <c r="C68" s="2"/>
      <c r="D68" s="2"/>
      <c r="E68" s="2"/>
      <c r="F68" s="3">
        <v>2</v>
      </c>
      <c r="G68" s="2"/>
      <c r="H68" s="3">
        <v>1</v>
      </c>
      <c r="I68" s="2"/>
      <c r="J68" s="2"/>
      <c r="K68" s="2"/>
      <c r="L68" s="2"/>
      <c r="M68" s="2"/>
      <c r="N68" s="2"/>
      <c r="O68" s="2"/>
      <c r="P68" s="3">
        <v>2</v>
      </c>
      <c r="Q68" s="5">
        <v>85000</v>
      </c>
      <c r="R68" s="3">
        <v>3</v>
      </c>
      <c r="S68" s="5">
        <v>936239.67</v>
      </c>
      <c r="T68" s="23">
        <f t="shared" si="2"/>
        <v>0.66666666666666663</v>
      </c>
      <c r="U68" s="23">
        <f t="shared" si="3"/>
        <v>9.0788718662177595E-2</v>
      </c>
    </row>
    <row r="69" spans="1:21" ht="21.6" customHeight="1" x14ac:dyDescent="0.3">
      <c r="A69" s="1" t="s">
        <v>76</v>
      </c>
      <c r="B69" s="2"/>
      <c r="C69" s="2"/>
      <c r="D69" s="2"/>
      <c r="E69" s="2"/>
      <c r="F69" s="2"/>
      <c r="G69" s="2"/>
      <c r="H69" s="3">
        <v>1</v>
      </c>
      <c r="I69" s="2"/>
      <c r="J69" s="2"/>
      <c r="K69" s="2"/>
      <c r="L69" s="2"/>
      <c r="M69" s="2"/>
      <c r="N69" s="2"/>
      <c r="O69" s="2"/>
      <c r="P69" s="2"/>
      <c r="Q69" s="5"/>
      <c r="R69" s="3">
        <v>1</v>
      </c>
      <c r="S69" s="5">
        <v>182000</v>
      </c>
      <c r="T69" s="23">
        <f t="shared" si="2"/>
        <v>0</v>
      </c>
      <c r="U69" s="23">
        <f t="shared" si="3"/>
        <v>0</v>
      </c>
    </row>
    <row r="70" spans="1:21" ht="50.4" customHeight="1" x14ac:dyDescent="0.3">
      <c r="A70" s="1" t="s">
        <v>77</v>
      </c>
      <c r="B70" s="2"/>
      <c r="C70" s="2"/>
      <c r="D70" s="2"/>
      <c r="E70" s="2"/>
      <c r="F70" s="2"/>
      <c r="G70" s="2"/>
      <c r="H70" s="3">
        <v>18</v>
      </c>
      <c r="I70" s="2"/>
      <c r="J70" s="2"/>
      <c r="K70" s="3">
        <v>1</v>
      </c>
      <c r="L70" s="3">
        <v>3</v>
      </c>
      <c r="M70" s="2"/>
      <c r="N70" s="2"/>
      <c r="O70" s="2"/>
      <c r="P70" s="3">
        <v>4</v>
      </c>
      <c r="Q70" s="5">
        <v>704819.11</v>
      </c>
      <c r="R70" s="3">
        <v>22</v>
      </c>
      <c r="S70" s="5">
        <v>31038665.719999999</v>
      </c>
      <c r="T70" s="23">
        <f t="shared" si="2"/>
        <v>0.18181818181818182</v>
      </c>
      <c r="U70" s="23">
        <f t="shared" si="3"/>
        <v>2.2707777336763688E-2</v>
      </c>
    </row>
    <row r="71" spans="1:21" ht="48" customHeight="1" x14ac:dyDescent="0.3">
      <c r="A71" s="1" t="s">
        <v>78</v>
      </c>
      <c r="B71" s="3">
        <v>1</v>
      </c>
      <c r="C71" s="2"/>
      <c r="D71" s="3">
        <v>1</v>
      </c>
      <c r="E71" s="3">
        <v>13</v>
      </c>
      <c r="F71" s="3">
        <v>9</v>
      </c>
      <c r="G71" s="2"/>
      <c r="H71" s="3">
        <v>18</v>
      </c>
      <c r="I71" s="2"/>
      <c r="J71" s="2"/>
      <c r="K71" s="2"/>
      <c r="L71" s="3">
        <v>9</v>
      </c>
      <c r="M71" s="2"/>
      <c r="N71" s="2"/>
      <c r="O71" s="2"/>
      <c r="P71" s="3">
        <v>31</v>
      </c>
      <c r="Q71" s="5">
        <v>2451761.33</v>
      </c>
      <c r="R71" s="3">
        <v>51</v>
      </c>
      <c r="S71" s="5">
        <v>5731579.1500000004</v>
      </c>
      <c r="T71" s="23">
        <f t="shared" si="2"/>
        <v>0.60784313725490191</v>
      </c>
      <c r="U71" s="23">
        <f t="shared" si="3"/>
        <v>0.42776366963369944</v>
      </c>
    </row>
    <row r="72" spans="1:21" ht="28.8" x14ac:dyDescent="0.3">
      <c r="A72" s="1" t="s">
        <v>79</v>
      </c>
      <c r="B72" s="2"/>
      <c r="C72" s="2"/>
      <c r="D72" s="2"/>
      <c r="E72" s="2"/>
      <c r="F72" s="2"/>
      <c r="G72" s="2"/>
      <c r="H72" s="2"/>
      <c r="I72" s="2"/>
      <c r="J72" s="2"/>
      <c r="K72" s="2"/>
      <c r="L72" s="3">
        <v>2</v>
      </c>
      <c r="M72" s="2"/>
      <c r="N72" s="2"/>
      <c r="O72" s="2"/>
      <c r="P72" s="3">
        <v>2</v>
      </c>
      <c r="Q72" s="5">
        <v>155263.63</v>
      </c>
      <c r="R72" s="3">
        <v>2</v>
      </c>
      <c r="S72" s="5">
        <v>155263.63</v>
      </c>
      <c r="T72" s="23">
        <f t="shared" si="2"/>
        <v>1</v>
      </c>
      <c r="U72" s="23">
        <f t="shared" si="3"/>
        <v>1</v>
      </c>
    </row>
    <row r="73" spans="1:21" ht="28.8" x14ac:dyDescent="0.3">
      <c r="A73" s="1" t="s">
        <v>80</v>
      </c>
      <c r="B73" s="2"/>
      <c r="C73" s="2"/>
      <c r="D73" s="2"/>
      <c r="E73" s="2"/>
      <c r="F73" s="3">
        <v>8</v>
      </c>
      <c r="G73" s="2"/>
      <c r="H73" s="3">
        <v>8</v>
      </c>
      <c r="I73" s="2"/>
      <c r="J73" s="2"/>
      <c r="K73" s="2"/>
      <c r="L73" s="2"/>
      <c r="M73" s="2"/>
      <c r="N73" s="2"/>
      <c r="O73" s="2"/>
      <c r="P73" s="3">
        <v>8</v>
      </c>
      <c r="Q73" s="5">
        <v>573349</v>
      </c>
      <c r="R73" s="3">
        <v>16</v>
      </c>
      <c r="S73" s="5">
        <v>18339921.699999999</v>
      </c>
      <c r="T73" s="23">
        <f t="shared" si="2"/>
        <v>0.5</v>
      </c>
      <c r="U73" s="23">
        <f t="shared" si="3"/>
        <v>3.1262347210566338E-2</v>
      </c>
    </row>
    <row r="74" spans="1:21" ht="43.2" x14ac:dyDescent="0.3">
      <c r="A74" s="1" t="s">
        <v>81</v>
      </c>
      <c r="B74" s="2"/>
      <c r="C74" s="2"/>
      <c r="D74" s="2"/>
      <c r="E74" s="2"/>
      <c r="F74" s="2"/>
      <c r="G74" s="2"/>
      <c r="H74" s="3">
        <v>1</v>
      </c>
      <c r="I74" s="2"/>
      <c r="J74" s="2"/>
      <c r="K74" s="2"/>
      <c r="L74" s="2"/>
      <c r="M74" s="2"/>
      <c r="N74" s="2"/>
      <c r="O74" s="2"/>
      <c r="P74" s="2"/>
      <c r="Q74" s="5"/>
      <c r="R74" s="3">
        <v>1</v>
      </c>
      <c r="S74" s="5">
        <v>700000</v>
      </c>
      <c r="T74" s="23">
        <f t="shared" si="2"/>
        <v>0</v>
      </c>
      <c r="U74" s="23">
        <f t="shared" si="3"/>
        <v>0</v>
      </c>
    </row>
    <row r="75" spans="1:21" ht="33" customHeight="1" x14ac:dyDescent="0.3">
      <c r="A75" s="1" t="s">
        <v>82</v>
      </c>
      <c r="B75" s="2"/>
      <c r="C75" s="2"/>
      <c r="D75" s="2"/>
      <c r="E75" s="2"/>
      <c r="F75" s="2"/>
      <c r="G75" s="2"/>
      <c r="H75" s="3">
        <v>4</v>
      </c>
      <c r="I75" s="2"/>
      <c r="J75" s="2"/>
      <c r="K75" s="2"/>
      <c r="L75" s="2"/>
      <c r="M75" s="2"/>
      <c r="N75" s="2"/>
      <c r="O75" s="2"/>
      <c r="P75" s="2"/>
      <c r="Q75" s="5"/>
      <c r="R75" s="3">
        <v>4</v>
      </c>
      <c r="S75" s="5">
        <v>252994.94</v>
      </c>
      <c r="T75" s="23">
        <f t="shared" si="2"/>
        <v>0</v>
      </c>
      <c r="U75" s="23">
        <f t="shared" si="3"/>
        <v>0</v>
      </c>
    </row>
    <row r="76" spans="1:21" ht="43.2" x14ac:dyDescent="0.3">
      <c r="A76" s="1" t="s">
        <v>83</v>
      </c>
      <c r="B76" s="2"/>
      <c r="C76" s="2"/>
      <c r="D76" s="2"/>
      <c r="E76" s="3">
        <v>3</v>
      </c>
      <c r="F76" s="3">
        <v>2</v>
      </c>
      <c r="G76" s="2"/>
      <c r="H76" s="3">
        <v>5</v>
      </c>
      <c r="I76" s="2"/>
      <c r="J76" s="2"/>
      <c r="K76" s="2"/>
      <c r="L76" s="3">
        <v>2</v>
      </c>
      <c r="M76" s="2"/>
      <c r="N76" s="2"/>
      <c r="O76" s="2"/>
      <c r="P76" s="3">
        <v>7</v>
      </c>
      <c r="Q76" s="5">
        <v>504587.72</v>
      </c>
      <c r="R76" s="3">
        <v>12</v>
      </c>
      <c r="S76" s="5">
        <v>5636768.0599999996</v>
      </c>
      <c r="T76" s="23">
        <f t="shared" si="2"/>
        <v>0.58333333333333337</v>
      </c>
      <c r="U76" s="23">
        <f t="shared" si="3"/>
        <v>8.9517204651489601E-2</v>
      </c>
    </row>
    <row r="77" spans="1:21" ht="28.8" x14ac:dyDescent="0.3">
      <c r="A77" s="1" t="s">
        <v>84</v>
      </c>
      <c r="B77" s="2"/>
      <c r="C77" s="2"/>
      <c r="D77" s="2"/>
      <c r="E77" s="2"/>
      <c r="F77" s="2"/>
      <c r="G77" s="2"/>
      <c r="H77" s="3">
        <v>1</v>
      </c>
      <c r="I77" s="2"/>
      <c r="J77" s="2"/>
      <c r="K77" s="2"/>
      <c r="L77" s="3">
        <v>1</v>
      </c>
      <c r="M77" s="3">
        <v>1</v>
      </c>
      <c r="N77" s="3">
        <v>1</v>
      </c>
      <c r="O77" s="2"/>
      <c r="P77" s="3">
        <v>1</v>
      </c>
      <c r="Q77" s="5">
        <v>35000</v>
      </c>
      <c r="R77" s="3">
        <v>4</v>
      </c>
      <c r="S77" s="5">
        <v>35282133.780000001</v>
      </c>
      <c r="T77" s="23">
        <f t="shared" si="2"/>
        <v>0.25</v>
      </c>
      <c r="U77" s="23">
        <f t="shared" si="3"/>
        <v>9.9200349440996868E-4</v>
      </c>
    </row>
    <row r="78" spans="1:21" ht="28.8" x14ac:dyDescent="0.3">
      <c r="A78" s="1" t="s">
        <v>85</v>
      </c>
      <c r="B78" s="2"/>
      <c r="C78" s="2"/>
      <c r="D78" s="2"/>
      <c r="E78" s="3">
        <v>2</v>
      </c>
      <c r="F78" s="2"/>
      <c r="G78" s="2"/>
      <c r="H78" s="3">
        <v>8</v>
      </c>
      <c r="I78" s="2"/>
      <c r="J78" s="2"/>
      <c r="K78" s="2"/>
      <c r="L78" s="3">
        <v>3</v>
      </c>
      <c r="M78" s="2"/>
      <c r="N78" s="2"/>
      <c r="O78" s="2"/>
      <c r="P78" s="3">
        <v>5</v>
      </c>
      <c r="Q78" s="5">
        <v>1129835.1000000001</v>
      </c>
      <c r="R78" s="3">
        <v>13</v>
      </c>
      <c r="S78" s="5">
        <v>5796399.6100000003</v>
      </c>
      <c r="T78" s="23">
        <f t="shared" si="2"/>
        <v>0.38461538461538464</v>
      </c>
      <c r="U78" s="23">
        <f t="shared" si="3"/>
        <v>0.19492015320179074</v>
      </c>
    </row>
    <row r="79" spans="1:21" ht="18.600000000000001" customHeight="1" x14ac:dyDescent="0.3">
      <c r="A79" s="1" t="s">
        <v>86</v>
      </c>
      <c r="B79" s="2"/>
      <c r="C79" s="3">
        <v>1</v>
      </c>
      <c r="D79" s="2"/>
      <c r="E79" s="3">
        <v>11</v>
      </c>
      <c r="F79" s="2"/>
      <c r="G79" s="2"/>
      <c r="H79" s="3">
        <v>7</v>
      </c>
      <c r="I79" s="2"/>
      <c r="J79" s="2"/>
      <c r="K79" s="2"/>
      <c r="L79" s="3">
        <v>1</v>
      </c>
      <c r="M79" s="2"/>
      <c r="N79" s="2"/>
      <c r="O79" s="2"/>
      <c r="P79" s="3">
        <v>13</v>
      </c>
      <c r="Q79" s="5">
        <v>374557.82</v>
      </c>
      <c r="R79" s="3">
        <v>20</v>
      </c>
      <c r="S79" s="5">
        <v>3349900.89</v>
      </c>
      <c r="T79" s="23">
        <f t="shared" si="2"/>
        <v>0.65</v>
      </c>
      <c r="U79" s="23">
        <f t="shared" si="3"/>
        <v>0.11181161243250991</v>
      </c>
    </row>
    <row r="80" spans="1:21" ht="28.8" x14ac:dyDescent="0.3">
      <c r="A80" s="1" t="s">
        <v>87</v>
      </c>
      <c r="B80" s="2"/>
      <c r="C80" s="2"/>
      <c r="D80" s="2"/>
      <c r="E80" s="3">
        <v>1</v>
      </c>
      <c r="F80" s="2"/>
      <c r="G80" s="2"/>
      <c r="H80" s="3">
        <v>2</v>
      </c>
      <c r="I80" s="2"/>
      <c r="J80" s="2"/>
      <c r="K80" s="2"/>
      <c r="L80" s="2"/>
      <c r="M80" s="2"/>
      <c r="N80" s="2"/>
      <c r="O80" s="2"/>
      <c r="P80" s="3">
        <v>1</v>
      </c>
      <c r="Q80" s="5">
        <v>16400</v>
      </c>
      <c r="R80" s="3">
        <v>3</v>
      </c>
      <c r="S80" s="5">
        <v>178300</v>
      </c>
      <c r="T80" s="23">
        <f t="shared" si="2"/>
        <v>0.33333333333333331</v>
      </c>
      <c r="U80" s="23">
        <f t="shared" si="3"/>
        <v>9.1979809310151428E-2</v>
      </c>
    </row>
    <row r="81" spans="1:21" ht="48" customHeight="1" x14ac:dyDescent="0.3">
      <c r="A81" s="1" t="s">
        <v>88</v>
      </c>
      <c r="B81" s="2"/>
      <c r="C81" s="2"/>
      <c r="D81" s="2"/>
      <c r="E81" s="3">
        <v>1</v>
      </c>
      <c r="F81" s="2"/>
      <c r="G81" s="2"/>
      <c r="H81" s="2"/>
      <c r="I81" s="2"/>
      <c r="J81" s="2"/>
      <c r="K81" s="2"/>
      <c r="L81" s="2"/>
      <c r="M81" s="2"/>
      <c r="N81" s="2"/>
      <c r="O81" s="2"/>
      <c r="P81" s="3">
        <v>1</v>
      </c>
      <c r="Q81" s="5">
        <v>620</v>
      </c>
      <c r="R81" s="3">
        <v>1</v>
      </c>
      <c r="S81" s="5">
        <v>620</v>
      </c>
      <c r="T81" s="23">
        <f t="shared" si="2"/>
        <v>1</v>
      </c>
      <c r="U81" s="23">
        <f t="shared" si="3"/>
        <v>1</v>
      </c>
    </row>
    <row r="82" spans="1:21" ht="28.8" x14ac:dyDescent="0.3">
      <c r="A82" s="1" t="s">
        <v>89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3">
        <v>2</v>
      </c>
      <c r="M82" s="2"/>
      <c r="N82" s="2"/>
      <c r="O82" s="2"/>
      <c r="P82" s="3">
        <v>2</v>
      </c>
      <c r="Q82" s="5">
        <v>466666.67</v>
      </c>
      <c r="R82" s="3">
        <v>2</v>
      </c>
      <c r="S82" s="5">
        <v>466666.67</v>
      </c>
      <c r="T82" s="23">
        <f t="shared" si="2"/>
        <v>1</v>
      </c>
      <c r="U82" s="23">
        <f t="shared" si="3"/>
        <v>1</v>
      </c>
    </row>
    <row r="83" spans="1:21" ht="35.4" customHeight="1" x14ac:dyDescent="0.3">
      <c r="A83" s="1" t="s">
        <v>90</v>
      </c>
      <c r="B83" s="2"/>
      <c r="C83" s="2"/>
      <c r="D83" s="2"/>
      <c r="E83" s="2"/>
      <c r="F83" s="2"/>
      <c r="G83" s="2"/>
      <c r="H83" s="3">
        <v>2</v>
      </c>
      <c r="I83" s="2"/>
      <c r="J83" s="2"/>
      <c r="K83" s="2"/>
      <c r="L83" s="3">
        <v>4</v>
      </c>
      <c r="M83" s="2"/>
      <c r="N83" s="2"/>
      <c r="O83" s="2"/>
      <c r="P83" s="3">
        <v>4</v>
      </c>
      <c r="Q83" s="5">
        <v>565546.93000000005</v>
      </c>
      <c r="R83" s="3">
        <v>6</v>
      </c>
      <c r="S83" s="5">
        <v>1235595.27</v>
      </c>
      <c r="T83" s="23">
        <f t="shared" si="2"/>
        <v>0.66666666666666663</v>
      </c>
      <c r="U83" s="23">
        <f t="shared" si="3"/>
        <v>0.45771211960045788</v>
      </c>
    </row>
    <row r="84" spans="1:21" ht="28.8" x14ac:dyDescent="0.3">
      <c r="A84" s="1" t="s">
        <v>91</v>
      </c>
      <c r="B84" s="2"/>
      <c r="C84" s="2"/>
      <c r="D84" s="2"/>
      <c r="E84" s="2"/>
      <c r="F84" s="2"/>
      <c r="G84" s="2"/>
      <c r="H84" s="3">
        <v>3</v>
      </c>
      <c r="I84" s="2"/>
      <c r="J84" s="2"/>
      <c r="K84" s="2"/>
      <c r="L84" s="3">
        <v>4</v>
      </c>
      <c r="M84" s="2"/>
      <c r="N84" s="2"/>
      <c r="O84" s="2"/>
      <c r="P84" s="3">
        <v>4</v>
      </c>
      <c r="Q84" s="5">
        <v>103444.35</v>
      </c>
      <c r="R84" s="3">
        <v>7</v>
      </c>
      <c r="S84" s="5">
        <v>349952.25</v>
      </c>
      <c r="T84" s="23">
        <f t="shared" si="2"/>
        <v>0.5714285714285714</v>
      </c>
      <c r="U84" s="23">
        <f t="shared" si="3"/>
        <v>0.29559561340154267</v>
      </c>
    </row>
    <row r="85" spans="1:21" ht="28.8" x14ac:dyDescent="0.3">
      <c r="A85" s="1" t="s">
        <v>92</v>
      </c>
      <c r="B85" s="2"/>
      <c r="C85" s="2"/>
      <c r="D85" s="2"/>
      <c r="E85" s="2"/>
      <c r="F85" s="2"/>
      <c r="G85" s="2"/>
      <c r="H85" s="3">
        <v>3</v>
      </c>
      <c r="I85" s="2"/>
      <c r="J85" s="2"/>
      <c r="K85" s="2"/>
      <c r="L85" s="3">
        <v>2</v>
      </c>
      <c r="M85" s="2"/>
      <c r="N85" s="2"/>
      <c r="O85" s="2"/>
      <c r="P85" s="3">
        <v>2</v>
      </c>
      <c r="Q85" s="5">
        <v>342703.94</v>
      </c>
      <c r="R85" s="3">
        <v>5</v>
      </c>
      <c r="S85" s="5">
        <v>529305.59</v>
      </c>
      <c r="T85" s="23">
        <f t="shared" si="2"/>
        <v>0.4</v>
      </c>
      <c r="U85" s="23">
        <f t="shared" si="3"/>
        <v>0.64745951388875378</v>
      </c>
    </row>
    <row r="86" spans="1:21" x14ac:dyDescent="0.3">
      <c r="A86" s="1" t="s">
        <v>93</v>
      </c>
      <c r="B86" s="2"/>
      <c r="C86" s="2"/>
      <c r="D86" s="2"/>
      <c r="E86" s="3">
        <v>1</v>
      </c>
      <c r="F86" s="2"/>
      <c r="G86" s="2"/>
      <c r="H86" s="3">
        <v>1</v>
      </c>
      <c r="I86" s="2"/>
      <c r="J86" s="2"/>
      <c r="K86" s="2"/>
      <c r="L86" s="2"/>
      <c r="M86" s="2"/>
      <c r="N86" s="2"/>
      <c r="O86" s="2"/>
      <c r="P86" s="3">
        <v>1</v>
      </c>
      <c r="Q86" s="5">
        <v>99664.3</v>
      </c>
      <c r="R86" s="3">
        <v>2</v>
      </c>
      <c r="S86" s="5">
        <v>213257.5</v>
      </c>
      <c r="T86" s="23">
        <f t="shared" si="2"/>
        <v>0.5</v>
      </c>
      <c r="U86" s="23">
        <f t="shared" si="3"/>
        <v>0.4673425319156419</v>
      </c>
    </row>
    <row r="87" spans="1:21" ht="45.6" customHeight="1" x14ac:dyDescent="0.3">
      <c r="A87" s="1" t="s">
        <v>94</v>
      </c>
      <c r="B87" s="2"/>
      <c r="C87" s="2"/>
      <c r="D87" s="2"/>
      <c r="E87" s="3">
        <v>1</v>
      </c>
      <c r="F87" s="2"/>
      <c r="G87" s="2"/>
      <c r="H87" s="2"/>
      <c r="I87" s="2"/>
      <c r="J87" s="2"/>
      <c r="K87" s="2"/>
      <c r="L87" s="3">
        <v>3</v>
      </c>
      <c r="M87" s="2"/>
      <c r="N87" s="3">
        <v>1</v>
      </c>
      <c r="O87" s="2"/>
      <c r="P87" s="3">
        <v>4</v>
      </c>
      <c r="Q87" s="5">
        <v>503776</v>
      </c>
      <c r="R87" s="3">
        <v>5</v>
      </c>
      <c r="S87" s="5">
        <v>637109.32999999996</v>
      </c>
      <c r="T87" s="23">
        <f t="shared" si="2"/>
        <v>0.8</v>
      </c>
      <c r="U87" s="23">
        <f t="shared" si="3"/>
        <v>0.79072142924041</v>
      </c>
    </row>
    <row r="88" spans="1:21" ht="28.8" x14ac:dyDescent="0.3">
      <c r="A88" s="1" t="s">
        <v>95</v>
      </c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3">
        <v>1</v>
      </c>
      <c r="N88" s="2"/>
      <c r="O88" s="2"/>
      <c r="P88" s="2"/>
      <c r="Q88" s="5"/>
      <c r="R88" s="3">
        <v>1</v>
      </c>
      <c r="S88" s="5">
        <v>376193.19</v>
      </c>
      <c r="T88" s="23">
        <f t="shared" si="2"/>
        <v>0</v>
      </c>
      <c r="U88" s="23">
        <f t="shared" si="3"/>
        <v>0</v>
      </c>
    </row>
    <row r="89" spans="1:21" ht="19.8" customHeight="1" x14ac:dyDescent="0.3">
      <c r="A89" s="1" t="s">
        <v>96</v>
      </c>
      <c r="B89" s="2"/>
      <c r="C89" s="2"/>
      <c r="D89" s="2"/>
      <c r="E89" s="2"/>
      <c r="F89" s="2"/>
      <c r="G89" s="2"/>
      <c r="H89" s="3">
        <v>4</v>
      </c>
      <c r="I89" s="2"/>
      <c r="J89" s="2"/>
      <c r="K89" s="2"/>
      <c r="L89" s="3">
        <v>1</v>
      </c>
      <c r="M89" s="2"/>
      <c r="N89" s="2"/>
      <c r="O89" s="2"/>
      <c r="P89" s="3">
        <v>1</v>
      </c>
      <c r="Q89" s="5">
        <v>110531</v>
      </c>
      <c r="R89" s="3">
        <v>5</v>
      </c>
      <c r="S89" s="5">
        <v>1110259.8700000001</v>
      </c>
      <c r="T89" s="23">
        <f t="shared" si="2"/>
        <v>0.2</v>
      </c>
      <c r="U89" s="23">
        <f t="shared" si="3"/>
        <v>9.955417014216679E-2</v>
      </c>
    </row>
    <row r="90" spans="1:21" ht="43.2" x14ac:dyDescent="0.3">
      <c r="A90" s="1" t="s">
        <v>97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3">
        <v>1</v>
      </c>
      <c r="N90" s="2"/>
      <c r="O90" s="2"/>
      <c r="P90" s="2"/>
      <c r="Q90" s="5"/>
      <c r="R90" s="3">
        <v>1</v>
      </c>
      <c r="S90" s="5">
        <v>562171.19999999995</v>
      </c>
      <c r="T90" s="23">
        <f t="shared" si="2"/>
        <v>0</v>
      </c>
      <c r="U90" s="23">
        <f t="shared" si="3"/>
        <v>0</v>
      </c>
    </row>
    <row r="91" spans="1:21" ht="33" customHeight="1" x14ac:dyDescent="0.3">
      <c r="A91" s="1" t="s">
        <v>98</v>
      </c>
      <c r="B91" s="2"/>
      <c r="C91" s="2"/>
      <c r="D91" s="2"/>
      <c r="E91" s="3">
        <v>10</v>
      </c>
      <c r="F91" s="3">
        <v>1</v>
      </c>
      <c r="G91" s="2"/>
      <c r="H91" s="3">
        <v>6</v>
      </c>
      <c r="I91" s="2"/>
      <c r="J91" s="2"/>
      <c r="K91" s="2"/>
      <c r="L91" s="3">
        <v>3</v>
      </c>
      <c r="M91" s="3">
        <v>1</v>
      </c>
      <c r="N91" s="2"/>
      <c r="O91" s="2"/>
      <c r="P91" s="3">
        <v>14</v>
      </c>
      <c r="Q91" s="5">
        <v>558735.51</v>
      </c>
      <c r="R91" s="3">
        <v>21</v>
      </c>
      <c r="S91" s="5">
        <v>4103244.11</v>
      </c>
      <c r="T91" s="23">
        <f t="shared" si="2"/>
        <v>0.66666666666666663</v>
      </c>
      <c r="U91" s="23">
        <f t="shared" si="3"/>
        <v>0.13616921026909121</v>
      </c>
    </row>
    <row r="92" spans="1:21" ht="24" customHeight="1" x14ac:dyDescent="0.3">
      <c r="A92" s="1" t="s">
        <v>99</v>
      </c>
      <c r="B92" s="2"/>
      <c r="C92" s="2"/>
      <c r="D92" s="2"/>
      <c r="E92" s="2"/>
      <c r="F92" s="2"/>
      <c r="G92" s="2"/>
      <c r="H92" s="3">
        <v>3</v>
      </c>
      <c r="I92" s="2"/>
      <c r="J92" s="2"/>
      <c r="K92" s="2"/>
      <c r="L92" s="2"/>
      <c r="M92" s="2"/>
      <c r="N92" s="2"/>
      <c r="O92" s="2"/>
      <c r="P92" s="2"/>
      <c r="Q92" s="5"/>
      <c r="R92" s="3">
        <v>3</v>
      </c>
      <c r="S92" s="5">
        <v>2863600</v>
      </c>
      <c r="T92" s="23">
        <f t="shared" si="2"/>
        <v>0</v>
      </c>
      <c r="U92" s="23">
        <f t="shared" si="3"/>
        <v>0</v>
      </c>
    </row>
    <row r="93" spans="1:21" ht="28.8" x14ac:dyDescent="0.3">
      <c r="A93" s="1" t="s">
        <v>100</v>
      </c>
      <c r="B93" s="2"/>
      <c r="C93" s="2"/>
      <c r="D93" s="2"/>
      <c r="E93" s="3">
        <v>1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3">
        <v>1</v>
      </c>
      <c r="Q93" s="5">
        <v>9960</v>
      </c>
      <c r="R93" s="3">
        <v>1</v>
      </c>
      <c r="S93" s="5">
        <v>9960</v>
      </c>
      <c r="T93" s="23">
        <f t="shared" si="2"/>
        <v>1</v>
      </c>
      <c r="U93" s="23">
        <f t="shared" si="3"/>
        <v>1</v>
      </c>
    </row>
    <row r="94" spans="1:21" ht="21.6" customHeight="1" x14ac:dyDescent="0.3">
      <c r="A94" s="1" t="s">
        <v>101</v>
      </c>
      <c r="B94" s="2"/>
      <c r="C94" s="2"/>
      <c r="D94" s="2"/>
      <c r="E94" s="2"/>
      <c r="F94" s="2"/>
      <c r="G94" s="2"/>
      <c r="H94" s="3">
        <v>8</v>
      </c>
      <c r="I94" s="2"/>
      <c r="J94" s="2"/>
      <c r="K94" s="2"/>
      <c r="L94" s="2"/>
      <c r="M94" s="2"/>
      <c r="N94" s="2"/>
      <c r="O94" s="2"/>
      <c r="P94" s="2"/>
      <c r="Q94" s="5"/>
      <c r="R94" s="3">
        <v>8</v>
      </c>
      <c r="S94" s="5">
        <v>390656</v>
      </c>
      <c r="T94" s="23">
        <f t="shared" si="2"/>
        <v>0</v>
      </c>
      <c r="U94" s="23">
        <f t="shared" si="3"/>
        <v>0</v>
      </c>
    </row>
    <row r="95" spans="1:21" ht="28.8" x14ac:dyDescent="0.3">
      <c r="A95" s="1" t="s">
        <v>102</v>
      </c>
      <c r="B95" s="3">
        <v>14</v>
      </c>
      <c r="C95" s="2"/>
      <c r="D95" s="3">
        <v>7</v>
      </c>
      <c r="E95" s="3">
        <v>6</v>
      </c>
      <c r="F95" s="2"/>
      <c r="G95" s="3">
        <v>2</v>
      </c>
      <c r="H95" s="3">
        <v>30</v>
      </c>
      <c r="I95" s="2"/>
      <c r="J95" s="2"/>
      <c r="K95" s="3">
        <v>4</v>
      </c>
      <c r="L95" s="3">
        <v>10</v>
      </c>
      <c r="M95" s="2"/>
      <c r="N95" s="3">
        <v>1</v>
      </c>
      <c r="O95" s="2"/>
      <c r="P95" s="3">
        <v>20</v>
      </c>
      <c r="Q95" s="5">
        <v>5274105.22</v>
      </c>
      <c r="R95" s="3">
        <v>74</v>
      </c>
      <c r="S95" s="5">
        <v>48633780.43</v>
      </c>
      <c r="T95" s="23">
        <f t="shared" si="2"/>
        <v>0.27027027027027029</v>
      </c>
      <c r="U95" s="23">
        <f t="shared" si="3"/>
        <v>0.10844530639749816</v>
      </c>
    </row>
    <row r="96" spans="1:21" ht="36" customHeight="1" x14ac:dyDescent="0.3">
      <c r="A96" s="1" t="s">
        <v>103</v>
      </c>
      <c r="B96" s="2"/>
      <c r="C96" s="2"/>
      <c r="D96" s="2"/>
      <c r="E96" s="3">
        <v>2</v>
      </c>
      <c r="F96" s="2"/>
      <c r="G96" s="2"/>
      <c r="H96" s="3">
        <v>2</v>
      </c>
      <c r="I96" s="2"/>
      <c r="J96" s="2"/>
      <c r="K96" s="2"/>
      <c r="L96" s="2"/>
      <c r="M96" s="2"/>
      <c r="N96" s="2"/>
      <c r="O96" s="2"/>
      <c r="P96" s="3">
        <v>2</v>
      </c>
      <c r="Q96" s="5">
        <v>179094</v>
      </c>
      <c r="R96" s="3">
        <v>4</v>
      </c>
      <c r="S96" s="5">
        <v>419781.96</v>
      </c>
      <c r="T96" s="23">
        <f t="shared" si="2"/>
        <v>0.5</v>
      </c>
      <c r="U96" s="23">
        <f t="shared" si="3"/>
        <v>0.42663577062720842</v>
      </c>
    </row>
    <row r="97" spans="1:21" ht="34.799999999999997" customHeight="1" x14ac:dyDescent="0.3">
      <c r="A97" s="1" t="s">
        <v>104</v>
      </c>
      <c r="B97" s="2"/>
      <c r="C97" s="2"/>
      <c r="D97" s="2"/>
      <c r="E97" s="3">
        <v>6</v>
      </c>
      <c r="F97" s="3">
        <v>3</v>
      </c>
      <c r="G97" s="2"/>
      <c r="H97" s="3">
        <v>51</v>
      </c>
      <c r="I97" s="3">
        <v>1</v>
      </c>
      <c r="J97" s="2"/>
      <c r="K97" s="3">
        <v>14</v>
      </c>
      <c r="L97" s="3">
        <v>380</v>
      </c>
      <c r="M97" s="2"/>
      <c r="N97" s="2"/>
      <c r="O97" s="2"/>
      <c r="P97" s="3">
        <v>404</v>
      </c>
      <c r="Q97" s="5">
        <v>56698455.25</v>
      </c>
      <c r="R97" s="3">
        <v>455</v>
      </c>
      <c r="S97" s="5">
        <v>62576012.5</v>
      </c>
      <c r="T97" s="23">
        <f t="shared" si="2"/>
        <v>0.88791208791208787</v>
      </c>
      <c r="U97" s="23">
        <f t="shared" si="3"/>
        <v>0.90607331763109711</v>
      </c>
    </row>
    <row r="98" spans="1:21" ht="28.8" x14ac:dyDescent="0.3">
      <c r="A98" s="1" t="s">
        <v>105</v>
      </c>
      <c r="B98" s="2"/>
      <c r="C98" s="2"/>
      <c r="D98" s="2"/>
      <c r="E98" s="2"/>
      <c r="F98" s="3">
        <v>1</v>
      </c>
      <c r="G98" s="2"/>
      <c r="H98" s="2"/>
      <c r="I98" s="2"/>
      <c r="J98" s="2"/>
      <c r="K98" s="2"/>
      <c r="L98" s="2"/>
      <c r="M98" s="2"/>
      <c r="N98" s="2"/>
      <c r="O98" s="2"/>
      <c r="P98" s="3">
        <v>1</v>
      </c>
      <c r="Q98" s="5">
        <v>50000</v>
      </c>
      <c r="R98" s="3">
        <v>1</v>
      </c>
      <c r="S98" s="5">
        <v>50000</v>
      </c>
      <c r="T98" s="23">
        <f t="shared" si="2"/>
        <v>1</v>
      </c>
      <c r="U98" s="23">
        <f t="shared" si="3"/>
        <v>1</v>
      </c>
    </row>
    <row r="99" spans="1:21" ht="28.8" x14ac:dyDescent="0.3">
      <c r="A99" s="1" t="s">
        <v>106</v>
      </c>
      <c r="B99" s="2"/>
      <c r="C99" s="2"/>
      <c r="D99" s="2"/>
      <c r="E99" s="2"/>
      <c r="F99" s="2"/>
      <c r="G99" s="2"/>
      <c r="H99" s="3">
        <v>1</v>
      </c>
      <c r="I99" s="2"/>
      <c r="J99" s="2"/>
      <c r="K99" s="2"/>
      <c r="L99" s="2"/>
      <c r="M99" s="2"/>
      <c r="N99" s="2"/>
      <c r="O99" s="2"/>
      <c r="P99" s="2"/>
      <c r="Q99" s="5"/>
      <c r="R99" s="3">
        <v>1</v>
      </c>
      <c r="S99" s="5">
        <v>1815000</v>
      </c>
      <c r="T99" s="23">
        <f t="shared" si="2"/>
        <v>0</v>
      </c>
      <c r="U99" s="23">
        <f t="shared" si="3"/>
        <v>0</v>
      </c>
    </row>
    <row r="100" spans="1:21" ht="34.799999999999997" customHeight="1" x14ac:dyDescent="0.3">
      <c r="A100" s="1" t="s">
        <v>107</v>
      </c>
      <c r="B100" s="2"/>
      <c r="C100" s="2"/>
      <c r="D100" s="2"/>
      <c r="E100" s="3">
        <v>3</v>
      </c>
      <c r="F100" s="2"/>
      <c r="G100" s="2"/>
      <c r="H100" s="3">
        <v>9</v>
      </c>
      <c r="I100" s="2"/>
      <c r="J100" s="2"/>
      <c r="K100" s="2"/>
      <c r="L100" s="3">
        <v>1</v>
      </c>
      <c r="M100" s="2"/>
      <c r="N100" s="2"/>
      <c r="O100" s="2"/>
      <c r="P100" s="3">
        <v>4</v>
      </c>
      <c r="Q100" s="5">
        <v>378268.5</v>
      </c>
      <c r="R100" s="3">
        <v>13</v>
      </c>
      <c r="S100" s="5">
        <v>14934083.16</v>
      </c>
      <c r="T100" s="23">
        <f t="shared" si="2"/>
        <v>0.30769230769230771</v>
      </c>
      <c r="U100" s="23">
        <f t="shared" si="3"/>
        <v>2.5329208090468406E-2</v>
      </c>
    </row>
    <row r="101" spans="1:21" ht="72" customHeight="1" x14ac:dyDescent="0.3">
      <c r="A101" s="1" t="s">
        <v>108</v>
      </c>
      <c r="B101" s="2"/>
      <c r="C101" s="2"/>
      <c r="D101" s="2"/>
      <c r="E101" s="2"/>
      <c r="F101" s="2"/>
      <c r="G101" s="2"/>
      <c r="H101" s="3">
        <v>1</v>
      </c>
      <c r="I101" s="2"/>
      <c r="J101" s="2"/>
      <c r="K101" s="2"/>
      <c r="L101" s="3">
        <v>3</v>
      </c>
      <c r="M101" s="2"/>
      <c r="N101" s="2"/>
      <c r="O101" s="2"/>
      <c r="P101" s="3">
        <v>3</v>
      </c>
      <c r="Q101" s="5">
        <v>727020</v>
      </c>
      <c r="R101" s="3">
        <v>4</v>
      </c>
      <c r="S101" s="5">
        <v>2299769.6</v>
      </c>
      <c r="T101" s="23">
        <f t="shared" si="2"/>
        <v>0.75</v>
      </c>
      <c r="U101" s="23">
        <f t="shared" si="3"/>
        <v>0.31612731988456583</v>
      </c>
    </row>
    <row r="102" spans="1:21" ht="91.2" customHeight="1" x14ac:dyDescent="0.3">
      <c r="A102" s="1" t="s">
        <v>109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>
        <v>1</v>
      </c>
      <c r="M102" s="2"/>
      <c r="N102" s="2"/>
      <c r="O102" s="2"/>
      <c r="P102" s="3">
        <v>1</v>
      </c>
      <c r="Q102" s="5">
        <v>483292.03</v>
      </c>
      <c r="R102" s="3">
        <v>1</v>
      </c>
      <c r="S102" s="5">
        <v>483292.03</v>
      </c>
      <c r="T102" s="23">
        <f t="shared" si="2"/>
        <v>1</v>
      </c>
      <c r="U102" s="23">
        <f t="shared" si="3"/>
        <v>1</v>
      </c>
    </row>
    <row r="103" spans="1:21" ht="81.599999999999994" customHeight="1" x14ac:dyDescent="0.3">
      <c r="A103" s="1" t="s">
        <v>110</v>
      </c>
      <c r="B103" s="2"/>
      <c r="C103" s="3">
        <v>1</v>
      </c>
      <c r="D103" s="2"/>
      <c r="E103" s="2"/>
      <c r="F103" s="2"/>
      <c r="G103" s="2"/>
      <c r="H103" s="3">
        <v>1</v>
      </c>
      <c r="I103" s="2"/>
      <c r="J103" s="2"/>
      <c r="K103" s="2"/>
      <c r="L103" s="3">
        <v>1</v>
      </c>
      <c r="M103" s="2"/>
      <c r="N103" s="2"/>
      <c r="O103" s="2"/>
      <c r="P103" s="3">
        <v>2</v>
      </c>
      <c r="Q103" s="5">
        <v>857960</v>
      </c>
      <c r="R103" s="3">
        <v>3</v>
      </c>
      <c r="S103" s="5">
        <v>1286360</v>
      </c>
      <c r="T103" s="23">
        <f t="shared" si="2"/>
        <v>0.66666666666666663</v>
      </c>
      <c r="U103" s="23">
        <f t="shared" si="3"/>
        <v>0.66696725644454113</v>
      </c>
    </row>
    <row r="104" spans="1:21" ht="48.6" customHeight="1" x14ac:dyDescent="0.3">
      <c r="A104" s="1" t="s">
        <v>111</v>
      </c>
      <c r="B104" s="2"/>
      <c r="C104" s="2"/>
      <c r="D104" s="2"/>
      <c r="E104" s="2"/>
      <c r="F104" s="2"/>
      <c r="G104" s="2"/>
      <c r="H104" s="3">
        <v>4</v>
      </c>
      <c r="I104" s="2"/>
      <c r="J104" s="2"/>
      <c r="K104" s="2"/>
      <c r="L104" s="2"/>
      <c r="M104" s="2"/>
      <c r="N104" s="2"/>
      <c r="O104" s="2"/>
      <c r="P104" s="2"/>
      <c r="Q104" s="5"/>
      <c r="R104" s="3">
        <v>4</v>
      </c>
      <c r="S104" s="5">
        <v>666339.55000000005</v>
      </c>
      <c r="T104" s="23">
        <f t="shared" si="2"/>
        <v>0</v>
      </c>
      <c r="U104" s="23">
        <f t="shared" si="3"/>
        <v>0</v>
      </c>
    </row>
    <row r="105" spans="1:21" ht="48.6" customHeight="1" x14ac:dyDescent="0.3">
      <c r="A105" s="1" t="s">
        <v>112</v>
      </c>
      <c r="B105" s="2"/>
      <c r="C105" s="2"/>
      <c r="D105" s="2"/>
      <c r="E105" s="2"/>
      <c r="F105" s="2"/>
      <c r="G105" s="2"/>
      <c r="H105" s="3">
        <v>3</v>
      </c>
      <c r="I105" s="2"/>
      <c r="J105" s="2"/>
      <c r="K105" s="2"/>
      <c r="L105" s="2"/>
      <c r="M105" s="2"/>
      <c r="N105" s="2"/>
      <c r="O105" s="2"/>
      <c r="P105" s="2"/>
      <c r="Q105" s="5"/>
      <c r="R105" s="3">
        <v>3</v>
      </c>
      <c r="S105" s="5">
        <v>105076.16</v>
      </c>
      <c r="T105" s="23">
        <f t="shared" si="2"/>
        <v>0</v>
      </c>
      <c r="U105" s="23">
        <f t="shared" si="3"/>
        <v>0</v>
      </c>
    </row>
    <row r="106" spans="1:21" ht="69.599999999999994" customHeight="1" x14ac:dyDescent="0.3">
      <c r="A106" s="1" t="s">
        <v>113</v>
      </c>
      <c r="B106" s="2"/>
      <c r="C106" s="2"/>
      <c r="D106" s="2"/>
      <c r="E106" s="3">
        <v>1</v>
      </c>
      <c r="F106" s="3">
        <v>2</v>
      </c>
      <c r="G106" s="2"/>
      <c r="H106" s="3">
        <v>3</v>
      </c>
      <c r="I106" s="2"/>
      <c r="J106" s="2"/>
      <c r="K106" s="2"/>
      <c r="L106" s="2"/>
      <c r="M106" s="2"/>
      <c r="N106" s="2"/>
      <c r="O106" s="2"/>
      <c r="P106" s="3">
        <v>3</v>
      </c>
      <c r="Q106" s="5">
        <v>449611</v>
      </c>
      <c r="R106" s="3">
        <v>6</v>
      </c>
      <c r="S106" s="5">
        <v>921240</v>
      </c>
      <c r="T106" s="23">
        <f t="shared" si="2"/>
        <v>0.5</v>
      </c>
      <c r="U106" s="23">
        <f t="shared" si="3"/>
        <v>0.48804980244018931</v>
      </c>
    </row>
    <row r="107" spans="1:21" ht="33" customHeight="1" x14ac:dyDescent="0.3">
      <c r="A107" s="1" t="s">
        <v>114</v>
      </c>
      <c r="B107" s="2"/>
      <c r="C107" s="2"/>
      <c r="D107" s="2"/>
      <c r="E107" s="3">
        <v>1</v>
      </c>
      <c r="F107" s="3">
        <v>2</v>
      </c>
      <c r="G107" s="2"/>
      <c r="H107" s="2"/>
      <c r="I107" s="2"/>
      <c r="J107" s="2"/>
      <c r="K107" s="2"/>
      <c r="L107" s="2"/>
      <c r="M107" s="2"/>
      <c r="N107" s="2"/>
      <c r="O107" s="2"/>
      <c r="P107" s="3">
        <v>3</v>
      </c>
      <c r="Q107" s="5">
        <v>171584.68</v>
      </c>
      <c r="R107" s="3">
        <v>3</v>
      </c>
      <c r="S107" s="5">
        <v>171584.68</v>
      </c>
      <c r="T107" s="23">
        <f t="shared" si="2"/>
        <v>1</v>
      </c>
      <c r="U107" s="23">
        <f t="shared" si="3"/>
        <v>1</v>
      </c>
    </row>
    <row r="108" spans="1:21" ht="32.4" customHeight="1" x14ac:dyDescent="0.3">
      <c r="A108" s="1" t="s">
        <v>115</v>
      </c>
      <c r="B108" s="2"/>
      <c r="C108" s="2"/>
      <c r="D108" s="2"/>
      <c r="E108" s="2"/>
      <c r="F108" s="2"/>
      <c r="G108" s="2"/>
      <c r="H108" s="3">
        <v>16</v>
      </c>
      <c r="I108" s="2"/>
      <c r="J108" s="2"/>
      <c r="K108" s="2"/>
      <c r="L108" s="3">
        <v>14</v>
      </c>
      <c r="M108" s="2"/>
      <c r="N108" s="2"/>
      <c r="O108" s="2"/>
      <c r="P108" s="3">
        <v>14</v>
      </c>
      <c r="Q108" s="5">
        <v>1798044.15</v>
      </c>
      <c r="R108" s="3">
        <v>30</v>
      </c>
      <c r="S108" s="5">
        <v>4042099.22</v>
      </c>
      <c r="T108" s="23">
        <f t="shared" si="2"/>
        <v>0.46666666666666667</v>
      </c>
      <c r="U108" s="23">
        <f t="shared" si="3"/>
        <v>0.44482929590234049</v>
      </c>
    </row>
    <row r="109" spans="1:21" x14ac:dyDescent="0.3">
      <c r="A109" s="1" t="s">
        <v>116</v>
      </c>
      <c r="B109" s="2"/>
      <c r="C109" s="2"/>
      <c r="D109" s="2"/>
      <c r="E109" s="3">
        <v>1</v>
      </c>
      <c r="F109" s="3">
        <v>11</v>
      </c>
      <c r="G109" s="2"/>
      <c r="H109" s="3">
        <v>3</v>
      </c>
      <c r="I109" s="2"/>
      <c r="J109" s="3">
        <v>3</v>
      </c>
      <c r="K109" s="2"/>
      <c r="L109" s="2"/>
      <c r="M109" s="2"/>
      <c r="N109" s="2"/>
      <c r="O109" s="2"/>
      <c r="P109" s="3">
        <v>12</v>
      </c>
      <c r="Q109" s="5">
        <v>383638.35</v>
      </c>
      <c r="R109" s="3">
        <v>18</v>
      </c>
      <c r="S109" s="5">
        <v>2187387.89</v>
      </c>
      <c r="T109" s="23">
        <f t="shared" si="2"/>
        <v>0.66666666666666663</v>
      </c>
      <c r="U109" s="23">
        <f t="shared" si="3"/>
        <v>0.17538652003783378</v>
      </c>
    </row>
    <row r="110" spans="1:21" ht="28.8" x14ac:dyDescent="0.3">
      <c r="A110" s="1" t="s">
        <v>117</v>
      </c>
      <c r="B110" s="2"/>
      <c r="C110" s="2"/>
      <c r="D110" s="2"/>
      <c r="E110" s="2"/>
      <c r="F110" s="2"/>
      <c r="G110" s="2"/>
      <c r="H110" s="3">
        <v>10</v>
      </c>
      <c r="I110" s="2"/>
      <c r="J110" s="2"/>
      <c r="K110" s="2"/>
      <c r="L110" s="3">
        <v>2</v>
      </c>
      <c r="M110" s="2"/>
      <c r="N110" s="2"/>
      <c r="O110" s="2"/>
      <c r="P110" s="3">
        <v>2</v>
      </c>
      <c r="Q110" s="5">
        <v>704431.26</v>
      </c>
      <c r="R110" s="3">
        <v>12</v>
      </c>
      <c r="S110" s="5">
        <v>3731398.39</v>
      </c>
      <c r="T110" s="23">
        <f t="shared" si="2"/>
        <v>0.16666666666666666</v>
      </c>
      <c r="U110" s="23">
        <f t="shared" si="3"/>
        <v>0.18878478960805897</v>
      </c>
    </row>
    <row r="111" spans="1:21" ht="46.2" customHeight="1" x14ac:dyDescent="0.3">
      <c r="A111" s="1" t="s">
        <v>118</v>
      </c>
      <c r="B111" s="2"/>
      <c r="C111" s="2"/>
      <c r="D111" s="2"/>
      <c r="E111" s="2"/>
      <c r="F111" s="3">
        <v>1</v>
      </c>
      <c r="G111" s="2"/>
      <c r="H111" s="2"/>
      <c r="I111" s="2"/>
      <c r="J111" s="2"/>
      <c r="K111" s="2"/>
      <c r="L111" s="3">
        <v>1</v>
      </c>
      <c r="M111" s="2"/>
      <c r="N111" s="2"/>
      <c r="O111" s="2"/>
      <c r="P111" s="3">
        <v>2</v>
      </c>
      <c r="Q111" s="5">
        <v>297323.53999999998</v>
      </c>
      <c r="R111" s="3">
        <v>2</v>
      </c>
      <c r="S111" s="5">
        <v>297323.53999999998</v>
      </c>
      <c r="T111" s="23">
        <f t="shared" si="2"/>
        <v>1</v>
      </c>
      <c r="U111" s="23">
        <f t="shared" si="3"/>
        <v>1</v>
      </c>
    </row>
    <row r="112" spans="1:21" ht="25.8" customHeight="1" x14ac:dyDescent="0.3">
      <c r="A112" s="1" t="s">
        <v>119</v>
      </c>
      <c r="B112" s="2"/>
      <c r="C112" s="2"/>
      <c r="D112" s="2"/>
      <c r="E112" s="2"/>
      <c r="F112" s="3">
        <v>1</v>
      </c>
      <c r="G112" s="2"/>
      <c r="H112" s="3">
        <v>4</v>
      </c>
      <c r="I112" s="2"/>
      <c r="J112" s="2"/>
      <c r="K112" s="2"/>
      <c r="L112" s="3">
        <v>1</v>
      </c>
      <c r="M112" s="2"/>
      <c r="N112" s="2"/>
      <c r="O112" s="2"/>
      <c r="P112" s="3">
        <v>2</v>
      </c>
      <c r="Q112" s="5">
        <v>228685.6</v>
      </c>
      <c r="R112" s="3">
        <v>6</v>
      </c>
      <c r="S112" s="5">
        <v>517007.39</v>
      </c>
      <c r="T112" s="23">
        <f t="shared" si="2"/>
        <v>0.33333333333333331</v>
      </c>
      <c r="U112" s="23">
        <f t="shared" si="3"/>
        <v>0.44232559228988971</v>
      </c>
    </row>
    <row r="113" spans="1:21" ht="28.8" x14ac:dyDescent="0.3">
      <c r="A113" s="1" t="s">
        <v>120</v>
      </c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>
        <v>1</v>
      </c>
      <c r="O113" s="2"/>
      <c r="P113" s="2"/>
      <c r="Q113" s="5"/>
      <c r="R113" s="3">
        <v>1</v>
      </c>
      <c r="S113" s="5">
        <v>88520.66</v>
      </c>
      <c r="T113" s="23">
        <f t="shared" si="2"/>
        <v>0</v>
      </c>
      <c r="U113" s="23">
        <f t="shared" si="3"/>
        <v>0</v>
      </c>
    </row>
    <row r="114" spans="1:21" ht="35.4" customHeight="1" x14ac:dyDescent="0.3">
      <c r="A114" s="1" t="s">
        <v>121</v>
      </c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3">
        <v>1</v>
      </c>
      <c r="M114" s="2"/>
      <c r="N114" s="2"/>
      <c r="O114" s="2"/>
      <c r="P114" s="3">
        <v>1</v>
      </c>
      <c r="Q114" s="5">
        <v>-1</v>
      </c>
      <c r="R114" s="3">
        <v>1</v>
      </c>
      <c r="S114" s="5">
        <v>-1</v>
      </c>
      <c r="T114" s="23">
        <f t="shared" si="2"/>
        <v>1</v>
      </c>
      <c r="U114" s="23">
        <f t="shared" si="3"/>
        <v>1</v>
      </c>
    </row>
    <row r="115" spans="1:21" ht="28.8" x14ac:dyDescent="0.3">
      <c r="A115" s="1" t="s">
        <v>122</v>
      </c>
      <c r="B115" s="2"/>
      <c r="C115" s="2"/>
      <c r="D115" s="2"/>
      <c r="E115" s="3">
        <v>1</v>
      </c>
      <c r="F115" s="2"/>
      <c r="G115" s="2"/>
      <c r="H115" s="2"/>
      <c r="I115" s="2"/>
      <c r="J115" s="2"/>
      <c r="K115" s="2"/>
      <c r="L115" s="3">
        <v>11</v>
      </c>
      <c r="M115" s="2"/>
      <c r="N115" s="2"/>
      <c r="O115" s="3">
        <v>1</v>
      </c>
      <c r="P115" s="3">
        <v>12</v>
      </c>
      <c r="Q115" s="5">
        <v>716701.6</v>
      </c>
      <c r="R115" s="3">
        <v>13</v>
      </c>
      <c r="S115" s="5">
        <v>727431.6</v>
      </c>
      <c r="T115" s="23">
        <f t="shared" si="2"/>
        <v>0.92307692307692313</v>
      </c>
      <c r="U115" s="23">
        <f t="shared" si="3"/>
        <v>0.98524947225278636</v>
      </c>
    </row>
    <row r="116" spans="1:21" ht="28.8" x14ac:dyDescent="0.3">
      <c r="A116" s="1" t="s">
        <v>123</v>
      </c>
      <c r="B116" s="2"/>
      <c r="C116" s="2"/>
      <c r="D116" s="2"/>
      <c r="E116" s="2"/>
      <c r="F116" s="3">
        <v>1</v>
      </c>
      <c r="G116" s="2"/>
      <c r="H116" s="2"/>
      <c r="I116" s="2"/>
      <c r="J116" s="2"/>
      <c r="K116" s="2"/>
      <c r="L116" s="2"/>
      <c r="M116" s="2"/>
      <c r="N116" s="2"/>
      <c r="O116" s="2"/>
      <c r="P116" s="3">
        <v>1</v>
      </c>
      <c r="Q116" s="5">
        <v>416.66</v>
      </c>
      <c r="R116" s="3">
        <v>1</v>
      </c>
      <c r="S116" s="5">
        <v>416.66</v>
      </c>
      <c r="T116" s="23">
        <f t="shared" si="2"/>
        <v>1</v>
      </c>
      <c r="U116" s="23">
        <f t="shared" si="3"/>
        <v>1</v>
      </c>
    </row>
    <row r="117" spans="1:21" ht="21" customHeight="1" x14ac:dyDescent="0.3">
      <c r="A117" s="1" t="s">
        <v>124</v>
      </c>
      <c r="B117" s="2"/>
      <c r="C117" s="2"/>
      <c r="D117" s="2"/>
      <c r="E117" s="3">
        <v>1</v>
      </c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3">
        <v>1</v>
      </c>
      <c r="Q117" s="5">
        <v>949.42</v>
      </c>
      <c r="R117" s="3">
        <v>1</v>
      </c>
      <c r="S117" s="5">
        <v>949.42</v>
      </c>
      <c r="T117" s="23">
        <f t="shared" si="2"/>
        <v>1</v>
      </c>
      <c r="U117" s="23">
        <f t="shared" si="3"/>
        <v>1</v>
      </c>
    </row>
    <row r="118" spans="1:21" ht="28.8" x14ac:dyDescent="0.3">
      <c r="A118" s="1" t="s">
        <v>125</v>
      </c>
      <c r="B118" s="2"/>
      <c r="C118" s="2"/>
      <c r="D118" s="2"/>
      <c r="E118" s="2"/>
      <c r="F118" s="2"/>
      <c r="G118" s="2"/>
      <c r="H118" s="3">
        <v>7</v>
      </c>
      <c r="I118" s="2"/>
      <c r="J118" s="2"/>
      <c r="K118" s="2"/>
      <c r="L118" s="3">
        <v>1</v>
      </c>
      <c r="M118" s="2"/>
      <c r="N118" s="2"/>
      <c r="O118" s="2"/>
      <c r="P118" s="3">
        <v>1</v>
      </c>
      <c r="Q118" s="5">
        <v>357488.39</v>
      </c>
      <c r="R118" s="3">
        <v>8</v>
      </c>
      <c r="S118" s="5">
        <v>4434668.67</v>
      </c>
      <c r="T118" s="23">
        <f t="shared" si="2"/>
        <v>0.125</v>
      </c>
      <c r="U118" s="23">
        <f t="shared" si="3"/>
        <v>8.0612198250202091E-2</v>
      </c>
    </row>
    <row r="119" spans="1:21" ht="19.2" customHeight="1" x14ac:dyDescent="0.3">
      <c r="A119" s="1" t="s">
        <v>126</v>
      </c>
      <c r="B119" s="2"/>
      <c r="C119" s="2"/>
      <c r="D119" s="2"/>
      <c r="E119" s="3">
        <v>1</v>
      </c>
      <c r="F119" s="2"/>
      <c r="G119" s="2"/>
      <c r="H119" s="3">
        <v>41</v>
      </c>
      <c r="I119" s="3">
        <v>1</v>
      </c>
      <c r="J119" s="2"/>
      <c r="K119" s="3">
        <v>1</v>
      </c>
      <c r="L119" s="3">
        <v>3</v>
      </c>
      <c r="M119" s="2"/>
      <c r="N119" s="2"/>
      <c r="O119" s="2"/>
      <c r="P119" s="3">
        <v>6</v>
      </c>
      <c r="Q119" s="5">
        <v>1313223</v>
      </c>
      <c r="R119" s="3">
        <v>47</v>
      </c>
      <c r="S119" s="5">
        <v>11403330.91</v>
      </c>
      <c r="T119" s="23">
        <f t="shared" si="2"/>
        <v>0.1276595744680851</v>
      </c>
      <c r="U119" s="23">
        <f t="shared" si="3"/>
        <v>0.11516135157038954</v>
      </c>
    </row>
    <row r="120" spans="1:21" ht="28.8" x14ac:dyDescent="0.3">
      <c r="A120" s="1" t="s">
        <v>127</v>
      </c>
      <c r="B120" s="2"/>
      <c r="C120" s="2"/>
      <c r="D120" s="2"/>
      <c r="E120" s="2"/>
      <c r="F120" s="2"/>
      <c r="G120" s="2"/>
      <c r="H120" s="3">
        <v>1</v>
      </c>
      <c r="I120" s="2"/>
      <c r="J120" s="2"/>
      <c r="K120" s="2"/>
      <c r="L120" s="3">
        <v>3</v>
      </c>
      <c r="M120" s="2"/>
      <c r="N120" s="2"/>
      <c r="O120" s="2"/>
      <c r="P120" s="3">
        <v>3</v>
      </c>
      <c r="Q120" s="5">
        <v>6758216.5499999998</v>
      </c>
      <c r="R120" s="3">
        <v>4</v>
      </c>
      <c r="S120" s="5">
        <v>7277668.5099999998</v>
      </c>
      <c r="T120" s="23">
        <f t="shared" si="2"/>
        <v>0.75</v>
      </c>
      <c r="U120" s="23">
        <f t="shared" si="3"/>
        <v>0.92862384989282787</v>
      </c>
    </row>
    <row r="121" spans="1:21" ht="43.2" x14ac:dyDescent="0.3">
      <c r="A121" s="1" t="s">
        <v>128</v>
      </c>
      <c r="B121" s="2"/>
      <c r="C121" s="2"/>
      <c r="D121" s="2"/>
      <c r="E121" s="2"/>
      <c r="F121" s="2"/>
      <c r="G121" s="2"/>
      <c r="H121" s="3">
        <v>2</v>
      </c>
      <c r="I121" s="2"/>
      <c r="J121" s="2"/>
      <c r="K121" s="2"/>
      <c r="L121" s="2"/>
      <c r="M121" s="3">
        <v>1</v>
      </c>
      <c r="N121" s="2"/>
      <c r="O121" s="2"/>
      <c r="P121" s="2"/>
      <c r="Q121" s="5"/>
      <c r="R121" s="3">
        <v>3</v>
      </c>
      <c r="S121" s="5">
        <v>7481074.4699999997</v>
      </c>
      <c r="T121" s="23">
        <f t="shared" si="2"/>
        <v>0</v>
      </c>
      <c r="U121" s="23">
        <f t="shared" si="3"/>
        <v>0</v>
      </c>
    </row>
    <row r="122" spans="1:21" ht="43.2" x14ac:dyDescent="0.3">
      <c r="A122" s="1" t="s">
        <v>129</v>
      </c>
      <c r="B122" s="2"/>
      <c r="C122" s="2"/>
      <c r="D122" s="2"/>
      <c r="E122" s="2"/>
      <c r="F122" s="2"/>
      <c r="G122" s="2"/>
      <c r="H122" s="3">
        <v>3</v>
      </c>
      <c r="I122" s="2"/>
      <c r="J122" s="2"/>
      <c r="K122" s="2"/>
      <c r="L122" s="2"/>
      <c r="M122" s="2"/>
      <c r="N122" s="3">
        <v>1</v>
      </c>
      <c r="O122" s="2"/>
      <c r="P122" s="2"/>
      <c r="Q122" s="5"/>
      <c r="R122" s="3">
        <v>4</v>
      </c>
      <c r="S122" s="5">
        <v>8270472.4000000004</v>
      </c>
      <c r="T122" s="23">
        <f t="shared" si="2"/>
        <v>0</v>
      </c>
      <c r="U122" s="23">
        <f t="shared" si="3"/>
        <v>0</v>
      </c>
    </row>
    <row r="123" spans="1:21" ht="43.2" x14ac:dyDescent="0.3">
      <c r="A123" s="1" t="s">
        <v>130</v>
      </c>
      <c r="B123" s="2"/>
      <c r="C123" s="2"/>
      <c r="D123" s="3">
        <v>1</v>
      </c>
      <c r="E123" s="2"/>
      <c r="F123" s="2"/>
      <c r="G123" s="2"/>
      <c r="H123" s="2"/>
      <c r="I123" s="2"/>
      <c r="J123" s="2"/>
      <c r="K123" s="2"/>
      <c r="L123" s="3">
        <v>1</v>
      </c>
      <c r="M123" s="2"/>
      <c r="N123" s="2"/>
      <c r="O123" s="2"/>
      <c r="P123" s="3">
        <v>1</v>
      </c>
      <c r="Q123" s="5">
        <v>50000</v>
      </c>
      <c r="R123" s="3">
        <v>2</v>
      </c>
      <c r="S123" s="5">
        <v>90000</v>
      </c>
      <c r="T123" s="23">
        <f t="shared" si="2"/>
        <v>0.5</v>
      </c>
      <c r="U123" s="23">
        <f t="shared" si="3"/>
        <v>0.55555555555555558</v>
      </c>
    </row>
    <row r="124" spans="1:21" ht="40.200000000000003" customHeight="1" x14ac:dyDescent="0.3">
      <c r="A124" s="1" t="s">
        <v>131</v>
      </c>
      <c r="B124" s="2"/>
      <c r="C124" s="2"/>
      <c r="D124" s="2"/>
      <c r="E124" s="2"/>
      <c r="F124" s="2"/>
      <c r="G124" s="2"/>
      <c r="H124" s="3">
        <v>2</v>
      </c>
      <c r="I124" s="2"/>
      <c r="J124" s="2"/>
      <c r="K124" s="2"/>
      <c r="L124" s="2"/>
      <c r="M124" s="2"/>
      <c r="N124" s="2"/>
      <c r="O124" s="2"/>
      <c r="P124" s="2"/>
      <c r="Q124" s="5"/>
      <c r="R124" s="3">
        <v>2</v>
      </c>
      <c r="S124" s="5">
        <v>428244.34</v>
      </c>
      <c r="T124" s="23">
        <f t="shared" si="2"/>
        <v>0</v>
      </c>
      <c r="U124" s="23">
        <f t="shared" si="3"/>
        <v>0</v>
      </c>
    </row>
    <row r="125" spans="1:21" ht="21" customHeight="1" x14ac:dyDescent="0.3">
      <c r="A125" s="1" t="s">
        <v>132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>
        <v>1</v>
      </c>
      <c r="M125" s="2"/>
      <c r="N125" s="2"/>
      <c r="O125" s="2"/>
      <c r="P125" s="3">
        <v>1</v>
      </c>
      <c r="Q125" s="5">
        <v>52985.04</v>
      </c>
      <c r="R125" s="3">
        <v>1</v>
      </c>
      <c r="S125" s="5">
        <v>52985.04</v>
      </c>
      <c r="T125" s="23">
        <f t="shared" si="2"/>
        <v>1</v>
      </c>
      <c r="U125" s="23">
        <f t="shared" si="3"/>
        <v>1</v>
      </c>
    </row>
    <row r="126" spans="1:21" ht="47.4" customHeight="1" x14ac:dyDescent="0.3">
      <c r="A126" s="1" t="s">
        <v>133</v>
      </c>
      <c r="B126" s="2"/>
      <c r="C126" s="2"/>
      <c r="D126" s="2"/>
      <c r="E126" s="2"/>
      <c r="F126" s="2"/>
      <c r="G126" s="2"/>
      <c r="H126" s="3">
        <v>1</v>
      </c>
      <c r="I126" s="2"/>
      <c r="J126" s="2"/>
      <c r="K126" s="2"/>
      <c r="L126" s="2"/>
      <c r="M126" s="2"/>
      <c r="N126" s="2"/>
      <c r="O126" s="2"/>
      <c r="P126" s="2"/>
      <c r="Q126" s="5"/>
      <c r="R126" s="3">
        <v>1</v>
      </c>
      <c r="S126" s="5">
        <v>1510000</v>
      </c>
      <c r="T126" s="23">
        <f t="shared" si="2"/>
        <v>0</v>
      </c>
      <c r="U126" s="23">
        <f t="shared" si="3"/>
        <v>0</v>
      </c>
    </row>
    <row r="127" spans="1:21" ht="28.8" x14ac:dyDescent="0.3">
      <c r="A127" s="1" t="s">
        <v>134</v>
      </c>
      <c r="B127" s="2"/>
      <c r="C127" s="2"/>
      <c r="D127" s="2"/>
      <c r="E127" s="2"/>
      <c r="F127" s="2"/>
      <c r="G127" s="2"/>
      <c r="H127" s="3">
        <v>2</v>
      </c>
      <c r="I127" s="2"/>
      <c r="J127" s="2"/>
      <c r="K127" s="2"/>
      <c r="L127" s="2"/>
      <c r="M127" s="2"/>
      <c r="N127" s="2"/>
      <c r="O127" s="2"/>
      <c r="P127" s="2"/>
      <c r="Q127" s="5"/>
      <c r="R127" s="3">
        <v>2</v>
      </c>
      <c r="S127" s="5">
        <v>1626553.71</v>
      </c>
      <c r="T127" s="23">
        <f t="shared" si="2"/>
        <v>0</v>
      </c>
      <c r="U127" s="23">
        <f t="shared" si="3"/>
        <v>0</v>
      </c>
    </row>
    <row r="128" spans="1:21" ht="20.399999999999999" customHeight="1" x14ac:dyDescent="0.3">
      <c r="A128" s="20" t="s">
        <v>135</v>
      </c>
      <c r="B128" s="21">
        <f>SUM(B2:B127)</f>
        <v>16</v>
      </c>
      <c r="C128" s="21">
        <f t="shared" ref="C128:S128" si="4">SUM(C2:C127)</f>
        <v>11</v>
      </c>
      <c r="D128" s="21">
        <f t="shared" si="4"/>
        <v>21</v>
      </c>
      <c r="E128" s="21">
        <f t="shared" si="4"/>
        <v>98</v>
      </c>
      <c r="F128" s="21">
        <f t="shared" si="4"/>
        <v>80</v>
      </c>
      <c r="G128" s="21">
        <f t="shared" si="4"/>
        <v>8</v>
      </c>
      <c r="H128" s="21">
        <f t="shared" si="4"/>
        <v>539</v>
      </c>
      <c r="I128" s="21">
        <f t="shared" si="4"/>
        <v>10</v>
      </c>
      <c r="J128" s="21">
        <f t="shared" si="4"/>
        <v>3</v>
      </c>
      <c r="K128" s="21">
        <f t="shared" si="4"/>
        <v>31</v>
      </c>
      <c r="L128" s="21">
        <f t="shared" si="4"/>
        <v>517</v>
      </c>
      <c r="M128" s="21">
        <f t="shared" si="4"/>
        <v>11</v>
      </c>
      <c r="N128" s="21">
        <f t="shared" si="4"/>
        <v>6</v>
      </c>
      <c r="O128" s="21">
        <f t="shared" si="4"/>
        <v>2</v>
      </c>
      <c r="P128" s="21">
        <f t="shared" si="4"/>
        <v>747</v>
      </c>
      <c r="Q128" s="22">
        <f t="shared" si="4"/>
        <v>104679973.98000002</v>
      </c>
      <c r="R128" s="21">
        <f t="shared" si="4"/>
        <v>1353</v>
      </c>
      <c r="S128" s="22">
        <f t="shared" si="4"/>
        <v>586527081.11999977</v>
      </c>
      <c r="T128" s="23">
        <f t="shared" si="2"/>
        <v>0.55210643015521066</v>
      </c>
      <c r="U128" s="23">
        <f t="shared" si="3"/>
        <v>0.17847423818881289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&amp;C&amp;"-,Grassetto"&amp;12COMUNE DI NAPOLI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A46" workbookViewId="0">
      <selection activeCell="A53" sqref="A53:XFD53"/>
    </sheetView>
  </sheetViews>
  <sheetFormatPr defaultRowHeight="14.4" x14ac:dyDescent="0.3"/>
  <cols>
    <col min="1" max="1" width="40.33203125" customWidth="1"/>
    <col min="13" max="13" width="15.44140625" customWidth="1"/>
    <col min="15" max="15" width="14.109375" customWidth="1"/>
  </cols>
  <sheetData>
    <row r="1" spans="1:17" s="4" customFormat="1" ht="174.6" x14ac:dyDescent="0.3">
      <c r="A1" s="26" t="s">
        <v>142</v>
      </c>
      <c r="B1" s="26" t="s">
        <v>144</v>
      </c>
      <c r="C1" s="26" t="s">
        <v>0</v>
      </c>
      <c r="D1" s="26" t="s">
        <v>1</v>
      </c>
      <c r="E1" s="26" t="s">
        <v>2</v>
      </c>
      <c r="F1" s="26" t="s">
        <v>4</v>
      </c>
      <c r="G1" s="26" t="s">
        <v>145</v>
      </c>
      <c r="H1" s="26" t="s">
        <v>146</v>
      </c>
      <c r="I1" s="26" t="s">
        <v>6</v>
      </c>
      <c r="J1" s="26" t="s">
        <v>7</v>
      </c>
      <c r="K1" s="26" t="s">
        <v>147</v>
      </c>
      <c r="L1" s="18" t="s">
        <v>136</v>
      </c>
      <c r="M1" s="18" t="s">
        <v>137</v>
      </c>
      <c r="N1" s="18" t="s">
        <v>138</v>
      </c>
      <c r="O1" s="18" t="s">
        <v>139</v>
      </c>
      <c r="P1" s="19" t="s">
        <v>140</v>
      </c>
      <c r="Q1" s="19" t="s">
        <v>141</v>
      </c>
    </row>
    <row r="2" spans="1:17" x14ac:dyDescent="0.3">
      <c r="A2" s="6" t="s">
        <v>9</v>
      </c>
      <c r="B2" s="7"/>
      <c r="C2" s="7"/>
      <c r="D2" s="7"/>
      <c r="E2" s="7"/>
      <c r="F2" s="8">
        <v>6</v>
      </c>
      <c r="G2" s="8">
        <v>5</v>
      </c>
      <c r="H2" s="7"/>
      <c r="I2" s="8">
        <v>1</v>
      </c>
      <c r="J2" s="7"/>
      <c r="K2" s="7"/>
      <c r="L2" s="8">
        <v>6</v>
      </c>
      <c r="M2" s="9">
        <v>1768108.73</v>
      </c>
      <c r="N2" s="8">
        <v>12</v>
      </c>
      <c r="O2" s="9">
        <v>3925894.45</v>
      </c>
      <c r="P2" s="23">
        <f>L2/N2</f>
        <v>0.5</v>
      </c>
      <c r="Q2" s="23">
        <f>M2/O2</f>
        <v>0.450370928846546</v>
      </c>
    </row>
    <row r="3" spans="1:17" x14ac:dyDescent="0.3">
      <c r="A3" s="6" t="s">
        <v>12</v>
      </c>
      <c r="B3" s="7"/>
      <c r="C3" s="7"/>
      <c r="D3" s="7"/>
      <c r="E3" s="7"/>
      <c r="F3" s="8">
        <v>2</v>
      </c>
      <c r="G3" s="8">
        <v>1</v>
      </c>
      <c r="H3" s="7"/>
      <c r="I3" s="7"/>
      <c r="J3" s="7"/>
      <c r="K3" s="7"/>
      <c r="L3" s="8">
        <v>1</v>
      </c>
      <c r="M3" s="9">
        <v>59992.3</v>
      </c>
      <c r="N3" s="8">
        <v>3</v>
      </c>
      <c r="O3" s="9">
        <v>780084.55</v>
      </c>
      <c r="P3" s="23">
        <f t="shared" ref="P3:P58" si="0">L3/N3</f>
        <v>0.33333333333333331</v>
      </c>
      <c r="Q3" s="23">
        <f t="shared" ref="Q3:Q58" si="1">M3/O3</f>
        <v>7.6904868837615104E-2</v>
      </c>
    </row>
    <row r="4" spans="1:17" x14ac:dyDescent="0.3">
      <c r="A4" s="6" t="s">
        <v>14</v>
      </c>
      <c r="B4" s="7"/>
      <c r="C4" s="7"/>
      <c r="D4" s="7"/>
      <c r="E4" s="7"/>
      <c r="F4" s="8">
        <v>5</v>
      </c>
      <c r="G4" s="7"/>
      <c r="H4" s="8">
        <v>1</v>
      </c>
      <c r="I4" s="7"/>
      <c r="J4" s="7"/>
      <c r="K4" s="7"/>
      <c r="L4" s="8">
        <v>1</v>
      </c>
      <c r="M4" s="9">
        <v>179592</v>
      </c>
      <c r="N4" s="8">
        <v>6</v>
      </c>
      <c r="O4" s="9">
        <v>1131648.8</v>
      </c>
      <c r="P4" s="23">
        <f t="shared" si="0"/>
        <v>0.16666666666666666</v>
      </c>
      <c r="Q4" s="23">
        <f t="shared" si="1"/>
        <v>0.15869941275066965</v>
      </c>
    </row>
    <row r="5" spans="1:17" x14ac:dyDescent="0.3">
      <c r="A5" s="6" t="s">
        <v>15</v>
      </c>
      <c r="B5" s="8">
        <v>1</v>
      </c>
      <c r="C5" s="7"/>
      <c r="D5" s="7"/>
      <c r="E5" s="7"/>
      <c r="F5" s="8">
        <v>7</v>
      </c>
      <c r="G5" s="7"/>
      <c r="H5" s="7"/>
      <c r="I5" s="7"/>
      <c r="J5" s="7"/>
      <c r="K5" s="7"/>
      <c r="L5" s="8">
        <v>1</v>
      </c>
      <c r="M5" s="9">
        <v>182491.48</v>
      </c>
      <c r="N5" s="8">
        <v>8</v>
      </c>
      <c r="O5" s="9">
        <v>2811033.92</v>
      </c>
      <c r="P5" s="23">
        <f t="shared" si="0"/>
        <v>0.125</v>
      </c>
      <c r="Q5" s="23">
        <f t="shared" si="1"/>
        <v>6.4919700435347297E-2</v>
      </c>
    </row>
    <row r="6" spans="1:17" x14ac:dyDescent="0.3">
      <c r="A6" s="6" t="s">
        <v>19</v>
      </c>
      <c r="B6" s="8">
        <v>1</v>
      </c>
      <c r="C6" s="7"/>
      <c r="D6" s="7"/>
      <c r="E6" s="7"/>
      <c r="F6" s="8">
        <v>7</v>
      </c>
      <c r="G6" s="8">
        <v>1</v>
      </c>
      <c r="H6" s="7"/>
      <c r="I6" s="7"/>
      <c r="J6" s="7"/>
      <c r="K6" s="7"/>
      <c r="L6" s="8">
        <v>2</v>
      </c>
      <c r="M6" s="9">
        <v>135233.24</v>
      </c>
      <c r="N6" s="8">
        <v>9</v>
      </c>
      <c r="O6" s="9">
        <v>2303146.2000000002</v>
      </c>
      <c r="P6" s="23">
        <f t="shared" si="0"/>
        <v>0.22222222222222221</v>
      </c>
      <c r="Q6" s="23">
        <f t="shared" si="1"/>
        <v>5.8716741473033705E-2</v>
      </c>
    </row>
    <row r="7" spans="1:17" ht="22.2" customHeight="1" x14ac:dyDescent="0.3">
      <c r="A7" s="6" t="s">
        <v>23</v>
      </c>
      <c r="B7" s="7"/>
      <c r="C7" s="7"/>
      <c r="D7" s="7"/>
      <c r="E7" s="7"/>
      <c r="F7" s="8">
        <v>1</v>
      </c>
      <c r="G7" s="7"/>
      <c r="H7" s="7"/>
      <c r="I7" s="7"/>
      <c r="J7" s="7"/>
      <c r="K7" s="7"/>
      <c r="L7" s="7"/>
      <c r="M7" s="9"/>
      <c r="N7" s="8">
        <v>1</v>
      </c>
      <c r="O7" s="9">
        <v>926135.62</v>
      </c>
      <c r="P7" s="23">
        <f t="shared" si="0"/>
        <v>0</v>
      </c>
      <c r="Q7" s="23">
        <f t="shared" si="1"/>
        <v>0</v>
      </c>
    </row>
    <row r="8" spans="1:17" x14ac:dyDescent="0.3">
      <c r="A8" s="6" t="s">
        <v>27</v>
      </c>
      <c r="B8" s="7"/>
      <c r="C8" s="7"/>
      <c r="D8" s="7"/>
      <c r="E8" s="7"/>
      <c r="F8" s="8">
        <v>1</v>
      </c>
      <c r="G8" s="7"/>
      <c r="H8" s="7"/>
      <c r="I8" s="8">
        <v>1</v>
      </c>
      <c r="J8" s="7"/>
      <c r="K8" s="7"/>
      <c r="L8" s="8">
        <v>1</v>
      </c>
      <c r="M8" s="9">
        <v>352215.63</v>
      </c>
      <c r="N8" s="8">
        <v>2</v>
      </c>
      <c r="O8" s="9">
        <v>580925.74</v>
      </c>
      <c r="P8" s="23">
        <f t="shared" si="0"/>
        <v>0.5</v>
      </c>
      <c r="Q8" s="23">
        <f t="shared" si="1"/>
        <v>0.60630060909334127</v>
      </c>
    </row>
    <row r="9" spans="1:17" x14ac:dyDescent="0.3">
      <c r="A9" s="6" t="s">
        <v>28</v>
      </c>
      <c r="B9" s="7"/>
      <c r="C9" s="7"/>
      <c r="D9" s="7"/>
      <c r="E9" s="7"/>
      <c r="F9" s="8">
        <v>3</v>
      </c>
      <c r="G9" s="7"/>
      <c r="H9" s="7"/>
      <c r="I9" s="7"/>
      <c r="J9" s="7"/>
      <c r="K9" s="7"/>
      <c r="L9" s="7"/>
      <c r="M9" s="9"/>
      <c r="N9" s="8">
        <v>3</v>
      </c>
      <c r="O9" s="9">
        <v>1310053.28</v>
      </c>
      <c r="P9" s="23">
        <f t="shared" si="0"/>
        <v>0</v>
      </c>
      <c r="Q9" s="23">
        <f t="shared" si="1"/>
        <v>0</v>
      </c>
    </row>
    <row r="10" spans="1:17" ht="31.8" customHeight="1" x14ac:dyDescent="0.3">
      <c r="A10" s="6" t="s">
        <v>31</v>
      </c>
      <c r="B10" s="7"/>
      <c r="C10" s="7"/>
      <c r="D10" s="7"/>
      <c r="E10" s="7"/>
      <c r="F10" s="8">
        <v>3</v>
      </c>
      <c r="G10" s="7"/>
      <c r="H10" s="7"/>
      <c r="I10" s="7"/>
      <c r="J10" s="7"/>
      <c r="K10" s="7"/>
      <c r="L10" s="7"/>
      <c r="M10" s="9"/>
      <c r="N10" s="8">
        <v>3</v>
      </c>
      <c r="O10" s="9">
        <v>46557766.359999999</v>
      </c>
      <c r="P10" s="23">
        <f t="shared" si="0"/>
        <v>0</v>
      </c>
      <c r="Q10" s="23">
        <f t="shared" si="1"/>
        <v>0</v>
      </c>
    </row>
    <row r="11" spans="1:17" ht="31.8" customHeight="1" x14ac:dyDescent="0.3">
      <c r="A11" s="6" t="s">
        <v>33</v>
      </c>
      <c r="B11" s="7"/>
      <c r="C11" s="7"/>
      <c r="D11" s="7"/>
      <c r="E11" s="7"/>
      <c r="F11" s="8">
        <v>18</v>
      </c>
      <c r="G11" s="7"/>
      <c r="H11" s="7"/>
      <c r="I11" s="7"/>
      <c r="J11" s="7"/>
      <c r="K11" s="7"/>
      <c r="L11" s="7"/>
      <c r="M11" s="9"/>
      <c r="N11" s="8">
        <v>18</v>
      </c>
      <c r="O11" s="9">
        <v>57226197.689999998</v>
      </c>
      <c r="P11" s="23">
        <f t="shared" si="0"/>
        <v>0</v>
      </c>
      <c r="Q11" s="23">
        <f t="shared" si="1"/>
        <v>0</v>
      </c>
    </row>
    <row r="12" spans="1:17" x14ac:dyDescent="0.3">
      <c r="A12" s="6" t="s">
        <v>34</v>
      </c>
      <c r="B12" s="7"/>
      <c r="C12" s="7"/>
      <c r="D12" s="7"/>
      <c r="E12" s="7"/>
      <c r="F12" s="8">
        <v>2</v>
      </c>
      <c r="G12" s="8">
        <v>1</v>
      </c>
      <c r="H12" s="7"/>
      <c r="I12" s="8">
        <v>4</v>
      </c>
      <c r="J12" s="7"/>
      <c r="K12" s="7"/>
      <c r="L12" s="8">
        <v>5</v>
      </c>
      <c r="M12" s="9">
        <v>590223.14</v>
      </c>
      <c r="N12" s="8">
        <v>7</v>
      </c>
      <c r="O12" s="9">
        <v>1875746.31</v>
      </c>
      <c r="P12" s="23">
        <f t="shared" si="0"/>
        <v>0.7142857142857143</v>
      </c>
      <c r="Q12" s="23">
        <f t="shared" si="1"/>
        <v>0.31466042974649383</v>
      </c>
    </row>
    <row r="13" spans="1:17" ht="19.8" customHeight="1" x14ac:dyDescent="0.3">
      <c r="A13" s="6" t="s">
        <v>36</v>
      </c>
      <c r="B13" s="7"/>
      <c r="C13" s="7"/>
      <c r="D13" s="8">
        <v>1</v>
      </c>
      <c r="E13" s="7"/>
      <c r="F13" s="7"/>
      <c r="G13" s="7"/>
      <c r="H13" s="7"/>
      <c r="I13" s="8">
        <v>3</v>
      </c>
      <c r="J13" s="7"/>
      <c r="K13" s="7"/>
      <c r="L13" s="8">
        <v>4</v>
      </c>
      <c r="M13" s="9">
        <v>953620.16</v>
      </c>
      <c r="N13" s="8">
        <v>4</v>
      </c>
      <c r="O13" s="9">
        <v>953620.16</v>
      </c>
      <c r="P13" s="23">
        <f t="shared" si="0"/>
        <v>1</v>
      </c>
      <c r="Q13" s="23">
        <f t="shared" si="1"/>
        <v>1</v>
      </c>
    </row>
    <row r="14" spans="1:17" ht="16.8" customHeight="1" x14ac:dyDescent="0.3">
      <c r="A14" s="6" t="s">
        <v>38</v>
      </c>
      <c r="B14" s="7"/>
      <c r="C14" s="7"/>
      <c r="D14" s="7"/>
      <c r="E14" s="8">
        <v>2</v>
      </c>
      <c r="F14" s="8">
        <v>10</v>
      </c>
      <c r="G14" s="7"/>
      <c r="H14" s="8">
        <v>1</v>
      </c>
      <c r="I14" s="8">
        <v>4</v>
      </c>
      <c r="J14" s="7"/>
      <c r="K14" s="7"/>
      <c r="L14" s="8">
        <v>7</v>
      </c>
      <c r="M14" s="9">
        <v>3737594.03</v>
      </c>
      <c r="N14" s="8">
        <v>17</v>
      </c>
      <c r="O14" s="9">
        <v>12516143.880000001</v>
      </c>
      <c r="P14" s="23">
        <f t="shared" si="0"/>
        <v>0.41176470588235292</v>
      </c>
      <c r="Q14" s="23">
        <f t="shared" si="1"/>
        <v>0.29862184917612178</v>
      </c>
    </row>
    <row r="15" spans="1:17" ht="31.8" customHeight="1" x14ac:dyDescent="0.3">
      <c r="A15" s="6" t="s">
        <v>39</v>
      </c>
      <c r="B15" s="7"/>
      <c r="C15" s="8">
        <v>1</v>
      </c>
      <c r="D15" s="8">
        <v>1</v>
      </c>
      <c r="E15" s="7"/>
      <c r="F15" s="7"/>
      <c r="G15" s="7"/>
      <c r="H15" s="7"/>
      <c r="I15" s="7"/>
      <c r="J15" s="7"/>
      <c r="K15" s="7"/>
      <c r="L15" s="8">
        <v>1</v>
      </c>
      <c r="M15" s="9">
        <v>39500</v>
      </c>
      <c r="N15" s="8">
        <v>2</v>
      </c>
      <c r="O15" s="9">
        <v>125664.72</v>
      </c>
      <c r="P15" s="23">
        <f t="shared" si="0"/>
        <v>0.5</v>
      </c>
      <c r="Q15" s="23">
        <f t="shared" si="1"/>
        <v>0.31432847660027413</v>
      </c>
    </row>
    <row r="16" spans="1:17" x14ac:dyDescent="0.3">
      <c r="A16" s="6" t="s">
        <v>40</v>
      </c>
      <c r="B16" s="7"/>
      <c r="C16" s="7"/>
      <c r="D16" s="7"/>
      <c r="E16" s="7"/>
      <c r="F16" s="8">
        <v>2</v>
      </c>
      <c r="G16" s="7"/>
      <c r="H16" s="7"/>
      <c r="I16" s="7"/>
      <c r="J16" s="7"/>
      <c r="K16" s="7"/>
      <c r="L16" s="7"/>
      <c r="M16" s="9"/>
      <c r="N16" s="8">
        <v>2</v>
      </c>
      <c r="O16" s="9">
        <v>1063149.6299999999</v>
      </c>
      <c r="P16" s="23">
        <f t="shared" si="0"/>
        <v>0</v>
      </c>
      <c r="Q16" s="23">
        <f t="shared" si="1"/>
        <v>0</v>
      </c>
    </row>
    <row r="17" spans="1:17" x14ac:dyDescent="0.3">
      <c r="A17" s="6" t="s">
        <v>41</v>
      </c>
      <c r="B17" s="7"/>
      <c r="C17" s="7"/>
      <c r="D17" s="7"/>
      <c r="E17" s="7"/>
      <c r="F17" s="8">
        <v>2</v>
      </c>
      <c r="G17" s="7"/>
      <c r="H17" s="7"/>
      <c r="I17" s="7"/>
      <c r="J17" s="7"/>
      <c r="K17" s="7"/>
      <c r="L17" s="7"/>
      <c r="M17" s="9"/>
      <c r="N17" s="8">
        <v>2</v>
      </c>
      <c r="O17" s="9">
        <v>1256320</v>
      </c>
      <c r="P17" s="23">
        <f t="shared" si="0"/>
        <v>0</v>
      </c>
      <c r="Q17" s="23">
        <f t="shared" si="1"/>
        <v>0</v>
      </c>
    </row>
    <row r="18" spans="1:17" x14ac:dyDescent="0.3">
      <c r="A18" s="6" t="s">
        <v>46</v>
      </c>
      <c r="B18" s="7"/>
      <c r="C18" s="7"/>
      <c r="D18" s="7"/>
      <c r="E18" s="7"/>
      <c r="F18" s="8">
        <v>7</v>
      </c>
      <c r="G18" s="7"/>
      <c r="H18" s="7"/>
      <c r="I18" s="7"/>
      <c r="J18" s="7"/>
      <c r="K18" s="7"/>
      <c r="L18" s="7"/>
      <c r="M18" s="9"/>
      <c r="N18" s="8">
        <v>7</v>
      </c>
      <c r="O18" s="9">
        <v>1774145.98</v>
      </c>
      <c r="P18" s="23">
        <f t="shared" si="0"/>
        <v>0</v>
      </c>
      <c r="Q18" s="23">
        <f t="shared" si="1"/>
        <v>0</v>
      </c>
    </row>
    <row r="19" spans="1:17" x14ac:dyDescent="0.3">
      <c r="A19" s="6" t="s">
        <v>47</v>
      </c>
      <c r="B19" s="7"/>
      <c r="C19" s="7"/>
      <c r="D19" s="7"/>
      <c r="E19" s="7"/>
      <c r="F19" s="7"/>
      <c r="G19" s="7"/>
      <c r="H19" s="8">
        <v>1</v>
      </c>
      <c r="I19" s="7"/>
      <c r="J19" s="7"/>
      <c r="K19" s="7"/>
      <c r="L19" s="8">
        <v>1</v>
      </c>
      <c r="M19" s="9">
        <v>81406.86</v>
      </c>
      <c r="N19" s="8">
        <v>1</v>
      </c>
      <c r="O19" s="9">
        <v>81406.86</v>
      </c>
      <c r="P19" s="23">
        <f t="shared" si="0"/>
        <v>1</v>
      </c>
      <c r="Q19" s="23">
        <f t="shared" si="1"/>
        <v>1</v>
      </c>
    </row>
    <row r="20" spans="1:17" x14ac:dyDescent="0.3">
      <c r="A20" s="6" t="s">
        <v>48</v>
      </c>
      <c r="B20" s="7"/>
      <c r="C20" s="7"/>
      <c r="D20" s="7"/>
      <c r="E20" s="8">
        <v>1</v>
      </c>
      <c r="F20" s="8">
        <v>10</v>
      </c>
      <c r="G20" s="7"/>
      <c r="H20" s="7"/>
      <c r="I20" s="7"/>
      <c r="J20" s="7"/>
      <c r="K20" s="7"/>
      <c r="L20" s="8">
        <v>1</v>
      </c>
      <c r="M20" s="9">
        <v>60709.63</v>
      </c>
      <c r="N20" s="8">
        <v>11</v>
      </c>
      <c r="O20" s="9">
        <v>3846298.43</v>
      </c>
      <c r="P20" s="23">
        <f t="shared" si="0"/>
        <v>9.0909090909090912E-2</v>
      </c>
      <c r="Q20" s="23">
        <f t="shared" si="1"/>
        <v>1.5783910454394978E-2</v>
      </c>
    </row>
    <row r="21" spans="1:17" x14ac:dyDescent="0.3">
      <c r="A21" s="6" t="s">
        <v>49</v>
      </c>
      <c r="B21" s="7"/>
      <c r="C21" s="7"/>
      <c r="D21" s="7"/>
      <c r="E21" s="7"/>
      <c r="F21" s="8">
        <v>23</v>
      </c>
      <c r="G21" s="7"/>
      <c r="H21" s="8">
        <v>1</v>
      </c>
      <c r="I21" s="8">
        <v>5</v>
      </c>
      <c r="J21" s="7"/>
      <c r="K21" s="7"/>
      <c r="L21" s="8">
        <v>6</v>
      </c>
      <c r="M21" s="9">
        <v>498777.81</v>
      </c>
      <c r="N21" s="8">
        <v>29</v>
      </c>
      <c r="O21" s="9">
        <v>4786300.4800000004</v>
      </c>
      <c r="P21" s="23">
        <f t="shared" si="0"/>
        <v>0.20689655172413793</v>
      </c>
      <c r="Q21" s="23">
        <f t="shared" si="1"/>
        <v>0.10420946450900632</v>
      </c>
    </row>
    <row r="22" spans="1:17" x14ac:dyDescent="0.3">
      <c r="A22" s="6" t="s">
        <v>50</v>
      </c>
      <c r="B22" s="7"/>
      <c r="C22" s="7"/>
      <c r="D22" s="7"/>
      <c r="E22" s="7"/>
      <c r="F22" s="8">
        <v>2</v>
      </c>
      <c r="G22" s="7"/>
      <c r="H22" s="7"/>
      <c r="I22" s="8">
        <v>1</v>
      </c>
      <c r="J22" s="7"/>
      <c r="K22" s="7"/>
      <c r="L22" s="8">
        <v>1</v>
      </c>
      <c r="M22" s="9">
        <v>86808.1</v>
      </c>
      <c r="N22" s="8">
        <v>3</v>
      </c>
      <c r="O22" s="9">
        <v>525178.78</v>
      </c>
      <c r="P22" s="23">
        <f t="shared" si="0"/>
        <v>0.33333333333333331</v>
      </c>
      <c r="Q22" s="23">
        <f t="shared" si="1"/>
        <v>0.16529247430751107</v>
      </c>
    </row>
    <row r="23" spans="1:17" x14ac:dyDescent="0.3">
      <c r="A23" s="6" t="s">
        <v>51</v>
      </c>
      <c r="B23" s="7"/>
      <c r="C23" s="7"/>
      <c r="D23" s="7"/>
      <c r="E23" s="7"/>
      <c r="F23" s="8">
        <v>3</v>
      </c>
      <c r="G23" s="7"/>
      <c r="H23" s="7"/>
      <c r="I23" s="7"/>
      <c r="J23" s="7"/>
      <c r="K23" s="7"/>
      <c r="L23" s="7"/>
      <c r="M23" s="9"/>
      <c r="N23" s="8">
        <v>3</v>
      </c>
      <c r="O23" s="9">
        <v>1267573.01</v>
      </c>
      <c r="P23" s="23">
        <f t="shared" si="0"/>
        <v>0</v>
      </c>
      <c r="Q23" s="23">
        <f t="shared" si="1"/>
        <v>0</v>
      </c>
    </row>
    <row r="24" spans="1:17" x14ac:dyDescent="0.3">
      <c r="A24" s="6" t="s">
        <v>52</v>
      </c>
      <c r="B24" s="7"/>
      <c r="C24" s="7"/>
      <c r="D24" s="7"/>
      <c r="E24" s="7"/>
      <c r="F24" s="8">
        <v>12</v>
      </c>
      <c r="G24" s="7"/>
      <c r="H24" s="7"/>
      <c r="I24" s="7"/>
      <c r="J24" s="7"/>
      <c r="K24" s="7"/>
      <c r="L24" s="7"/>
      <c r="M24" s="9"/>
      <c r="N24" s="8">
        <v>12</v>
      </c>
      <c r="O24" s="9">
        <v>1705958.39</v>
      </c>
      <c r="P24" s="23">
        <f t="shared" si="0"/>
        <v>0</v>
      </c>
      <c r="Q24" s="23">
        <f t="shared" si="1"/>
        <v>0</v>
      </c>
    </row>
    <row r="25" spans="1:17" x14ac:dyDescent="0.3">
      <c r="A25" s="6" t="s">
        <v>55</v>
      </c>
      <c r="B25" s="7"/>
      <c r="C25" s="7"/>
      <c r="D25" s="7"/>
      <c r="E25" s="7"/>
      <c r="F25" s="8">
        <v>7</v>
      </c>
      <c r="G25" s="7"/>
      <c r="H25" s="7"/>
      <c r="I25" s="7"/>
      <c r="J25" s="7"/>
      <c r="K25" s="7"/>
      <c r="L25" s="7"/>
      <c r="M25" s="9"/>
      <c r="N25" s="8">
        <v>7</v>
      </c>
      <c r="O25" s="9">
        <v>1164805.71</v>
      </c>
      <c r="P25" s="23">
        <f t="shared" si="0"/>
        <v>0</v>
      </c>
      <c r="Q25" s="23">
        <f t="shared" si="1"/>
        <v>0</v>
      </c>
    </row>
    <row r="26" spans="1:17" ht="15.6" customHeight="1" x14ac:dyDescent="0.3">
      <c r="A26" s="6" t="s">
        <v>57</v>
      </c>
      <c r="B26" s="7"/>
      <c r="C26" s="7"/>
      <c r="D26" s="7"/>
      <c r="E26" s="7"/>
      <c r="F26" s="8">
        <v>10</v>
      </c>
      <c r="G26" s="7"/>
      <c r="H26" s="7"/>
      <c r="I26" s="8">
        <v>2</v>
      </c>
      <c r="J26" s="7"/>
      <c r="K26" s="7"/>
      <c r="L26" s="8">
        <v>2</v>
      </c>
      <c r="M26" s="9">
        <v>607702</v>
      </c>
      <c r="N26" s="8">
        <v>12</v>
      </c>
      <c r="O26" s="9">
        <v>4817313.87</v>
      </c>
      <c r="P26" s="23">
        <f t="shared" si="0"/>
        <v>0.16666666666666666</v>
      </c>
      <c r="Q26" s="23">
        <f t="shared" si="1"/>
        <v>0.12614955479328149</v>
      </c>
    </row>
    <row r="27" spans="1:17" ht="28.8" x14ac:dyDescent="0.3">
      <c r="A27" s="6" t="s">
        <v>58</v>
      </c>
      <c r="B27" s="7"/>
      <c r="C27" s="7"/>
      <c r="D27" s="7"/>
      <c r="E27" s="7"/>
      <c r="F27" s="8">
        <v>1</v>
      </c>
      <c r="G27" s="7"/>
      <c r="H27" s="7"/>
      <c r="I27" s="7"/>
      <c r="J27" s="7"/>
      <c r="K27" s="7"/>
      <c r="L27" s="7"/>
      <c r="M27" s="9"/>
      <c r="N27" s="8">
        <v>1</v>
      </c>
      <c r="O27" s="9">
        <v>1900000</v>
      </c>
      <c r="P27" s="23">
        <f t="shared" si="0"/>
        <v>0</v>
      </c>
      <c r="Q27" s="23">
        <f t="shared" si="1"/>
        <v>0</v>
      </c>
    </row>
    <row r="28" spans="1:17" ht="28.8" x14ac:dyDescent="0.3">
      <c r="A28" s="6" t="s">
        <v>59</v>
      </c>
      <c r="B28" s="7"/>
      <c r="C28" s="7"/>
      <c r="D28" s="7"/>
      <c r="E28" s="7"/>
      <c r="F28" s="8">
        <v>3</v>
      </c>
      <c r="G28" s="7"/>
      <c r="H28" s="7"/>
      <c r="I28" s="8">
        <v>1</v>
      </c>
      <c r="J28" s="7"/>
      <c r="K28" s="7"/>
      <c r="L28" s="8">
        <v>1</v>
      </c>
      <c r="M28" s="9">
        <v>128928.88</v>
      </c>
      <c r="N28" s="8">
        <v>4</v>
      </c>
      <c r="O28" s="9">
        <v>1269390.76</v>
      </c>
      <c r="P28" s="23">
        <f t="shared" si="0"/>
        <v>0.25</v>
      </c>
      <c r="Q28" s="23">
        <f t="shared" si="1"/>
        <v>0.10156752677166171</v>
      </c>
    </row>
    <row r="29" spans="1:17" ht="13.8" customHeight="1" x14ac:dyDescent="0.3">
      <c r="A29" s="6" t="s">
        <v>60</v>
      </c>
      <c r="B29" s="7"/>
      <c r="C29" s="7"/>
      <c r="D29" s="7"/>
      <c r="E29" s="7"/>
      <c r="F29" s="8">
        <v>2</v>
      </c>
      <c r="G29" s="7"/>
      <c r="H29" s="7"/>
      <c r="I29" s="7"/>
      <c r="J29" s="7"/>
      <c r="K29" s="7"/>
      <c r="L29" s="7"/>
      <c r="M29" s="9"/>
      <c r="N29" s="8">
        <v>2</v>
      </c>
      <c r="O29" s="9">
        <v>498203.69</v>
      </c>
      <c r="P29" s="23">
        <f t="shared" si="0"/>
        <v>0</v>
      </c>
      <c r="Q29" s="23">
        <f t="shared" si="1"/>
        <v>0</v>
      </c>
    </row>
    <row r="30" spans="1:17" ht="30.6" customHeight="1" x14ac:dyDescent="0.3">
      <c r="A30" s="6" t="s">
        <v>61</v>
      </c>
      <c r="B30" s="7"/>
      <c r="C30" s="7"/>
      <c r="D30" s="7"/>
      <c r="E30" s="7"/>
      <c r="F30" s="8">
        <v>1</v>
      </c>
      <c r="G30" s="7"/>
      <c r="H30" s="8">
        <v>1</v>
      </c>
      <c r="I30" s="7"/>
      <c r="J30" s="7"/>
      <c r="K30" s="7"/>
      <c r="L30" s="8">
        <v>1</v>
      </c>
      <c r="M30" s="9">
        <v>134021.25</v>
      </c>
      <c r="N30" s="8">
        <v>2</v>
      </c>
      <c r="O30" s="9">
        <v>269521.25</v>
      </c>
      <c r="P30" s="23">
        <f t="shared" si="0"/>
        <v>0.5</v>
      </c>
      <c r="Q30" s="23">
        <f t="shared" si="1"/>
        <v>0.4972567098141612</v>
      </c>
    </row>
    <row r="31" spans="1:17" ht="30.6" customHeight="1" x14ac:dyDescent="0.3">
      <c r="A31" s="6" t="s">
        <v>63</v>
      </c>
      <c r="B31" s="7"/>
      <c r="C31" s="7"/>
      <c r="D31" s="8">
        <v>1</v>
      </c>
      <c r="E31" s="7"/>
      <c r="F31" s="7"/>
      <c r="G31" s="7"/>
      <c r="H31" s="7"/>
      <c r="I31" s="7"/>
      <c r="J31" s="7"/>
      <c r="K31" s="7"/>
      <c r="L31" s="8">
        <v>1</v>
      </c>
      <c r="M31" s="9">
        <v>62254.11</v>
      </c>
      <c r="N31" s="8">
        <v>1</v>
      </c>
      <c r="O31" s="9">
        <v>62254.11</v>
      </c>
      <c r="P31" s="23">
        <f t="shared" si="0"/>
        <v>1</v>
      </c>
      <c r="Q31" s="23">
        <f t="shared" si="1"/>
        <v>1</v>
      </c>
    </row>
    <row r="32" spans="1:17" ht="28.8" x14ac:dyDescent="0.3">
      <c r="A32" s="6" t="s">
        <v>73</v>
      </c>
      <c r="B32" s="7"/>
      <c r="C32" s="7"/>
      <c r="D32" s="8">
        <v>8</v>
      </c>
      <c r="E32" s="7"/>
      <c r="F32" s="8">
        <v>3</v>
      </c>
      <c r="G32" s="7"/>
      <c r="H32" s="7"/>
      <c r="I32" s="8">
        <v>1</v>
      </c>
      <c r="J32" s="7"/>
      <c r="K32" s="7"/>
      <c r="L32" s="8">
        <v>9</v>
      </c>
      <c r="M32" s="9">
        <v>1193090.74</v>
      </c>
      <c r="N32" s="8">
        <v>12</v>
      </c>
      <c r="O32" s="9">
        <v>4363777.97</v>
      </c>
      <c r="P32" s="23">
        <f t="shared" si="0"/>
        <v>0.75</v>
      </c>
      <c r="Q32" s="23">
        <f t="shared" si="1"/>
        <v>0.27340775543628315</v>
      </c>
    </row>
    <row r="33" spans="1:17" ht="31.2" customHeight="1" x14ac:dyDescent="0.3">
      <c r="A33" s="6" t="s">
        <v>77</v>
      </c>
      <c r="B33" s="7"/>
      <c r="C33" s="7"/>
      <c r="D33" s="7"/>
      <c r="E33" s="7"/>
      <c r="F33" s="8">
        <v>13</v>
      </c>
      <c r="G33" s="7"/>
      <c r="H33" s="8">
        <v>1</v>
      </c>
      <c r="I33" s="8">
        <v>3</v>
      </c>
      <c r="J33" s="7"/>
      <c r="K33" s="7"/>
      <c r="L33" s="8">
        <v>4</v>
      </c>
      <c r="M33" s="9">
        <v>704819.11</v>
      </c>
      <c r="N33" s="8">
        <v>17</v>
      </c>
      <c r="O33" s="9">
        <v>4871692.16</v>
      </c>
      <c r="P33" s="23">
        <f t="shared" si="0"/>
        <v>0.23529411764705882</v>
      </c>
      <c r="Q33" s="23">
        <f t="shared" si="1"/>
        <v>0.14467644646906425</v>
      </c>
    </row>
    <row r="34" spans="1:17" ht="17.399999999999999" customHeight="1" x14ac:dyDescent="0.3">
      <c r="A34" s="6" t="s">
        <v>80</v>
      </c>
      <c r="B34" s="7"/>
      <c r="C34" s="7"/>
      <c r="D34" s="7"/>
      <c r="E34" s="7"/>
      <c r="F34" s="8">
        <v>2</v>
      </c>
      <c r="G34" s="7"/>
      <c r="H34" s="7"/>
      <c r="I34" s="7"/>
      <c r="J34" s="7"/>
      <c r="K34" s="7"/>
      <c r="L34" s="7"/>
      <c r="M34" s="9"/>
      <c r="N34" s="8">
        <v>2</v>
      </c>
      <c r="O34" s="9">
        <v>11848522.699999999</v>
      </c>
      <c r="P34" s="23">
        <f t="shared" si="0"/>
        <v>0</v>
      </c>
      <c r="Q34" s="23">
        <f t="shared" si="1"/>
        <v>0</v>
      </c>
    </row>
    <row r="35" spans="1:17" ht="31.8" customHeight="1" x14ac:dyDescent="0.3">
      <c r="A35" s="6" t="s">
        <v>83</v>
      </c>
      <c r="B35" s="7"/>
      <c r="C35" s="7"/>
      <c r="D35" s="8">
        <v>3</v>
      </c>
      <c r="E35" s="8">
        <v>2</v>
      </c>
      <c r="F35" s="8">
        <v>5</v>
      </c>
      <c r="G35" s="7"/>
      <c r="H35" s="7"/>
      <c r="I35" s="8">
        <v>2</v>
      </c>
      <c r="J35" s="7"/>
      <c r="K35" s="7"/>
      <c r="L35" s="8">
        <v>7</v>
      </c>
      <c r="M35" s="9">
        <v>504587.72</v>
      </c>
      <c r="N35" s="8">
        <v>12</v>
      </c>
      <c r="O35" s="9">
        <v>5636768.0599999996</v>
      </c>
      <c r="P35" s="23">
        <f t="shared" si="0"/>
        <v>0.58333333333333337</v>
      </c>
      <c r="Q35" s="23">
        <f t="shared" si="1"/>
        <v>8.9517204651489601E-2</v>
      </c>
    </row>
    <row r="36" spans="1:17" ht="28.8" x14ac:dyDescent="0.3">
      <c r="A36" s="6" t="s">
        <v>84</v>
      </c>
      <c r="B36" s="7"/>
      <c r="C36" s="7"/>
      <c r="D36" s="7"/>
      <c r="E36" s="7"/>
      <c r="F36" s="8">
        <v>1</v>
      </c>
      <c r="G36" s="7"/>
      <c r="H36" s="7"/>
      <c r="I36" s="7"/>
      <c r="J36" s="8">
        <v>1</v>
      </c>
      <c r="K36" s="8">
        <v>1</v>
      </c>
      <c r="L36" s="7"/>
      <c r="M36" s="9"/>
      <c r="N36" s="8">
        <v>3</v>
      </c>
      <c r="O36" s="9">
        <v>35247133.780000001</v>
      </c>
      <c r="P36" s="23">
        <f t="shared" si="0"/>
        <v>0</v>
      </c>
      <c r="Q36" s="23">
        <f t="shared" si="1"/>
        <v>0</v>
      </c>
    </row>
    <row r="37" spans="1:17" x14ac:dyDescent="0.3">
      <c r="A37" s="6" t="s">
        <v>85</v>
      </c>
      <c r="B37" s="7"/>
      <c r="C37" s="7"/>
      <c r="D37" s="8">
        <v>2</v>
      </c>
      <c r="E37" s="7"/>
      <c r="F37" s="8">
        <v>8</v>
      </c>
      <c r="G37" s="7"/>
      <c r="H37" s="7"/>
      <c r="I37" s="8">
        <v>3</v>
      </c>
      <c r="J37" s="7"/>
      <c r="K37" s="7"/>
      <c r="L37" s="8">
        <v>5</v>
      </c>
      <c r="M37" s="9">
        <v>1129835.1000000001</v>
      </c>
      <c r="N37" s="8">
        <v>13</v>
      </c>
      <c r="O37" s="9">
        <v>5796399.6100000003</v>
      </c>
      <c r="P37" s="23">
        <f t="shared" si="0"/>
        <v>0.38461538461538464</v>
      </c>
      <c r="Q37" s="23">
        <f t="shared" si="1"/>
        <v>0.19492015320179074</v>
      </c>
    </row>
    <row r="38" spans="1:17" x14ac:dyDescent="0.3">
      <c r="A38" s="6" t="s">
        <v>86</v>
      </c>
      <c r="B38" s="8">
        <v>1</v>
      </c>
      <c r="C38" s="7"/>
      <c r="D38" s="8">
        <v>11</v>
      </c>
      <c r="E38" s="7"/>
      <c r="F38" s="8">
        <v>7</v>
      </c>
      <c r="G38" s="7"/>
      <c r="H38" s="7"/>
      <c r="I38" s="8">
        <v>1</v>
      </c>
      <c r="J38" s="7"/>
      <c r="K38" s="7"/>
      <c r="L38" s="8">
        <v>13</v>
      </c>
      <c r="M38" s="9">
        <v>374557.82</v>
      </c>
      <c r="N38" s="8">
        <v>20</v>
      </c>
      <c r="O38" s="9">
        <v>3349900.89</v>
      </c>
      <c r="P38" s="23">
        <f t="shared" si="0"/>
        <v>0.65</v>
      </c>
      <c r="Q38" s="23">
        <f t="shared" si="1"/>
        <v>0.11181161243250991</v>
      </c>
    </row>
    <row r="39" spans="1:17" ht="18.600000000000001" customHeight="1" x14ac:dyDescent="0.3">
      <c r="A39" s="6" t="s">
        <v>89</v>
      </c>
      <c r="B39" s="7"/>
      <c r="C39" s="7"/>
      <c r="D39" s="7"/>
      <c r="E39" s="7"/>
      <c r="F39" s="7"/>
      <c r="G39" s="7"/>
      <c r="H39" s="7"/>
      <c r="I39" s="8">
        <v>1</v>
      </c>
      <c r="J39" s="7"/>
      <c r="K39" s="7"/>
      <c r="L39" s="8">
        <v>1</v>
      </c>
      <c r="M39" s="9">
        <v>300000</v>
      </c>
      <c r="N39" s="8">
        <v>1</v>
      </c>
      <c r="O39" s="9">
        <v>300000</v>
      </c>
      <c r="P39" s="23">
        <f t="shared" si="0"/>
        <v>1</v>
      </c>
      <c r="Q39" s="23">
        <f t="shared" si="1"/>
        <v>1</v>
      </c>
    </row>
    <row r="40" spans="1:17" ht="19.2" customHeight="1" x14ac:dyDescent="0.3">
      <c r="A40" s="6" t="s">
        <v>90</v>
      </c>
      <c r="B40" s="7"/>
      <c r="C40" s="7"/>
      <c r="D40" s="7"/>
      <c r="E40" s="7"/>
      <c r="F40" s="7"/>
      <c r="G40" s="7"/>
      <c r="H40" s="7"/>
      <c r="I40" s="8">
        <v>1</v>
      </c>
      <c r="J40" s="7"/>
      <c r="K40" s="7"/>
      <c r="L40" s="8">
        <v>1</v>
      </c>
      <c r="M40" s="9">
        <v>516110.43</v>
      </c>
      <c r="N40" s="8">
        <v>1</v>
      </c>
      <c r="O40" s="9">
        <v>516110.43</v>
      </c>
      <c r="P40" s="23">
        <f t="shared" si="0"/>
        <v>1</v>
      </c>
      <c r="Q40" s="23">
        <f t="shared" si="1"/>
        <v>1</v>
      </c>
    </row>
    <row r="41" spans="1:17" x14ac:dyDescent="0.3">
      <c r="A41" s="6" t="s">
        <v>96</v>
      </c>
      <c r="B41" s="7"/>
      <c r="C41" s="7"/>
      <c r="D41" s="7"/>
      <c r="E41" s="7"/>
      <c r="F41" s="8">
        <v>2</v>
      </c>
      <c r="G41" s="7"/>
      <c r="H41" s="7"/>
      <c r="I41" s="7"/>
      <c r="J41" s="7"/>
      <c r="K41" s="7"/>
      <c r="L41" s="7"/>
      <c r="M41" s="9"/>
      <c r="N41" s="8">
        <v>2</v>
      </c>
      <c r="O41" s="9">
        <v>849728.87</v>
      </c>
      <c r="P41" s="23">
        <f t="shared" si="0"/>
        <v>0</v>
      </c>
      <c r="Q41" s="23">
        <f t="shared" si="1"/>
        <v>0</v>
      </c>
    </row>
    <row r="42" spans="1:17" ht="15" customHeight="1" x14ac:dyDescent="0.3">
      <c r="A42" s="6" t="s">
        <v>98</v>
      </c>
      <c r="B42" s="7"/>
      <c r="C42" s="7"/>
      <c r="D42" s="8">
        <v>9</v>
      </c>
      <c r="E42" s="7"/>
      <c r="F42" s="8">
        <v>6</v>
      </c>
      <c r="G42" s="7"/>
      <c r="H42" s="7"/>
      <c r="I42" s="8">
        <v>3</v>
      </c>
      <c r="J42" s="7"/>
      <c r="K42" s="7"/>
      <c r="L42" s="8">
        <v>12</v>
      </c>
      <c r="M42" s="9">
        <v>524115.51</v>
      </c>
      <c r="N42" s="8">
        <v>18</v>
      </c>
      <c r="O42" s="9">
        <v>1521597.11</v>
      </c>
      <c r="P42" s="23">
        <f t="shared" si="0"/>
        <v>0.66666666666666663</v>
      </c>
      <c r="Q42" s="23">
        <f t="shared" si="1"/>
        <v>0.34445091053044913</v>
      </c>
    </row>
    <row r="43" spans="1:17" ht="28.8" x14ac:dyDescent="0.3">
      <c r="A43" s="6" t="s">
        <v>104</v>
      </c>
      <c r="B43" s="7"/>
      <c r="C43" s="7"/>
      <c r="D43" s="7"/>
      <c r="E43" s="7"/>
      <c r="F43" s="7"/>
      <c r="G43" s="7"/>
      <c r="H43" s="7"/>
      <c r="I43" s="8">
        <v>1</v>
      </c>
      <c r="J43" s="7"/>
      <c r="K43" s="7"/>
      <c r="L43" s="8">
        <v>1</v>
      </c>
      <c r="M43" s="9">
        <v>4650</v>
      </c>
      <c r="N43" s="8">
        <v>1</v>
      </c>
      <c r="O43" s="9">
        <v>4650</v>
      </c>
      <c r="P43" s="23">
        <f t="shared" si="0"/>
        <v>1</v>
      </c>
      <c r="Q43" s="23">
        <f t="shared" si="1"/>
        <v>1</v>
      </c>
    </row>
    <row r="44" spans="1:17" ht="21" customHeight="1" x14ac:dyDescent="0.3">
      <c r="A44" s="6" t="s">
        <v>107</v>
      </c>
      <c r="B44" s="7"/>
      <c r="C44" s="7"/>
      <c r="D44" s="8">
        <v>3</v>
      </c>
      <c r="E44" s="7"/>
      <c r="F44" s="8">
        <v>7</v>
      </c>
      <c r="G44" s="7"/>
      <c r="H44" s="7"/>
      <c r="I44" s="7"/>
      <c r="J44" s="7"/>
      <c r="K44" s="7"/>
      <c r="L44" s="8">
        <v>3</v>
      </c>
      <c r="M44" s="9">
        <v>361768.5</v>
      </c>
      <c r="N44" s="8">
        <v>10</v>
      </c>
      <c r="O44" s="9">
        <v>13884656.550000001</v>
      </c>
      <c r="P44" s="23">
        <f t="shared" si="0"/>
        <v>0.3</v>
      </c>
      <c r="Q44" s="23">
        <f t="shared" si="1"/>
        <v>2.6055271781281475E-2</v>
      </c>
    </row>
    <row r="45" spans="1:17" ht="45.6" customHeight="1" x14ac:dyDescent="0.3">
      <c r="A45" s="6" t="s">
        <v>108</v>
      </c>
      <c r="B45" s="7"/>
      <c r="C45" s="7"/>
      <c r="D45" s="7"/>
      <c r="E45" s="7"/>
      <c r="F45" s="8">
        <v>1</v>
      </c>
      <c r="G45" s="7"/>
      <c r="H45" s="7"/>
      <c r="I45" s="8">
        <v>3</v>
      </c>
      <c r="J45" s="7"/>
      <c r="K45" s="7"/>
      <c r="L45" s="8">
        <v>3</v>
      </c>
      <c r="M45" s="9">
        <v>727020</v>
      </c>
      <c r="N45" s="8">
        <v>4</v>
      </c>
      <c r="O45" s="9">
        <v>2299769.6</v>
      </c>
      <c r="P45" s="23">
        <f t="shared" si="0"/>
        <v>0.75</v>
      </c>
      <c r="Q45" s="23">
        <f t="shared" si="1"/>
        <v>0.31612731988456583</v>
      </c>
    </row>
    <row r="46" spans="1:17" ht="42" customHeight="1" x14ac:dyDescent="0.3">
      <c r="A46" s="6" t="s">
        <v>109</v>
      </c>
      <c r="B46" s="7"/>
      <c r="C46" s="7"/>
      <c r="D46" s="7"/>
      <c r="E46" s="7"/>
      <c r="F46" s="7"/>
      <c r="G46" s="7"/>
      <c r="H46" s="7"/>
      <c r="I46" s="8">
        <v>1</v>
      </c>
      <c r="J46" s="7"/>
      <c r="K46" s="7"/>
      <c r="L46" s="8">
        <v>1</v>
      </c>
      <c r="M46" s="9">
        <v>483292.03</v>
      </c>
      <c r="N46" s="8">
        <v>1</v>
      </c>
      <c r="O46" s="9">
        <v>483292.03</v>
      </c>
      <c r="P46" s="23">
        <f t="shared" si="0"/>
        <v>1</v>
      </c>
      <c r="Q46" s="23">
        <f t="shared" si="1"/>
        <v>1</v>
      </c>
    </row>
    <row r="47" spans="1:17" ht="47.4" customHeight="1" x14ac:dyDescent="0.3">
      <c r="A47" s="6" t="s">
        <v>110</v>
      </c>
      <c r="B47" s="8">
        <v>1</v>
      </c>
      <c r="C47" s="7"/>
      <c r="D47" s="7"/>
      <c r="E47" s="7"/>
      <c r="F47" s="8">
        <v>1</v>
      </c>
      <c r="G47" s="7"/>
      <c r="H47" s="7"/>
      <c r="I47" s="8">
        <v>1</v>
      </c>
      <c r="J47" s="7"/>
      <c r="K47" s="7"/>
      <c r="L47" s="8">
        <v>2</v>
      </c>
      <c r="M47" s="9">
        <v>857960</v>
      </c>
      <c r="N47" s="8">
        <v>3</v>
      </c>
      <c r="O47" s="9">
        <v>1286360</v>
      </c>
      <c r="P47" s="23">
        <f t="shared" si="0"/>
        <v>0.66666666666666663</v>
      </c>
      <c r="Q47" s="23">
        <f t="shared" si="1"/>
        <v>0.66696725644454113</v>
      </c>
    </row>
    <row r="48" spans="1:17" ht="33.6" customHeight="1" x14ac:dyDescent="0.3">
      <c r="A48" s="6" t="s">
        <v>111</v>
      </c>
      <c r="B48" s="7"/>
      <c r="C48" s="7"/>
      <c r="D48" s="7"/>
      <c r="E48" s="7"/>
      <c r="F48" s="8">
        <v>4</v>
      </c>
      <c r="G48" s="7"/>
      <c r="H48" s="7"/>
      <c r="I48" s="7"/>
      <c r="J48" s="7"/>
      <c r="K48" s="7"/>
      <c r="L48" s="7"/>
      <c r="M48" s="9"/>
      <c r="N48" s="8">
        <v>4</v>
      </c>
      <c r="O48" s="9">
        <v>666339.55000000005</v>
      </c>
      <c r="P48" s="23">
        <f t="shared" si="0"/>
        <v>0</v>
      </c>
      <c r="Q48" s="23">
        <f t="shared" si="1"/>
        <v>0</v>
      </c>
    </row>
    <row r="49" spans="1:17" ht="32.4" customHeight="1" x14ac:dyDescent="0.3">
      <c r="A49" s="6" t="s">
        <v>112</v>
      </c>
      <c r="B49" s="7"/>
      <c r="C49" s="7"/>
      <c r="D49" s="7"/>
      <c r="E49" s="7"/>
      <c r="F49" s="8">
        <v>1</v>
      </c>
      <c r="G49" s="7"/>
      <c r="H49" s="7"/>
      <c r="I49" s="7"/>
      <c r="J49" s="7"/>
      <c r="K49" s="7"/>
      <c r="L49" s="7"/>
      <c r="M49" s="9"/>
      <c r="N49" s="8">
        <v>1</v>
      </c>
      <c r="O49" s="9">
        <v>6715.5</v>
      </c>
      <c r="P49" s="23">
        <f t="shared" si="0"/>
        <v>0</v>
      </c>
      <c r="Q49" s="23">
        <f t="shared" si="1"/>
        <v>0</v>
      </c>
    </row>
    <row r="50" spans="1:17" x14ac:dyDescent="0.3">
      <c r="A50" s="6" t="s">
        <v>117</v>
      </c>
      <c r="B50" s="7"/>
      <c r="C50" s="7"/>
      <c r="D50" s="7"/>
      <c r="E50" s="7"/>
      <c r="F50" s="8">
        <v>10</v>
      </c>
      <c r="G50" s="7"/>
      <c r="H50" s="7"/>
      <c r="I50" s="8">
        <v>2</v>
      </c>
      <c r="J50" s="7"/>
      <c r="K50" s="7"/>
      <c r="L50" s="8">
        <v>2</v>
      </c>
      <c r="M50" s="9">
        <v>704431.26</v>
      </c>
      <c r="N50" s="8">
        <v>12</v>
      </c>
      <c r="O50" s="9">
        <v>3731398.39</v>
      </c>
      <c r="P50" s="23">
        <f t="shared" si="0"/>
        <v>0.16666666666666666</v>
      </c>
      <c r="Q50" s="23">
        <f t="shared" si="1"/>
        <v>0.18878478960805897</v>
      </c>
    </row>
    <row r="51" spans="1:17" x14ac:dyDescent="0.3">
      <c r="A51" s="6" t="s">
        <v>119</v>
      </c>
      <c r="B51" s="7"/>
      <c r="C51" s="7"/>
      <c r="D51" s="7"/>
      <c r="E51" s="7"/>
      <c r="F51" s="8">
        <v>1</v>
      </c>
      <c r="G51" s="7"/>
      <c r="H51" s="7"/>
      <c r="I51" s="8">
        <v>1</v>
      </c>
      <c r="J51" s="7"/>
      <c r="K51" s="7"/>
      <c r="L51" s="8">
        <v>1</v>
      </c>
      <c r="M51" s="9">
        <v>176138.46</v>
      </c>
      <c r="N51" s="8">
        <v>2</v>
      </c>
      <c r="O51" s="9">
        <v>371475.21</v>
      </c>
      <c r="P51" s="23">
        <f t="shared" si="0"/>
        <v>0.5</v>
      </c>
      <c r="Q51" s="23">
        <f t="shared" si="1"/>
        <v>0.47415939276270946</v>
      </c>
    </row>
    <row r="52" spans="1:17" x14ac:dyDescent="0.3">
      <c r="A52" s="6" t="s">
        <v>120</v>
      </c>
      <c r="B52" s="7"/>
      <c r="C52" s="7"/>
      <c r="D52" s="7"/>
      <c r="E52" s="7"/>
      <c r="F52" s="7"/>
      <c r="G52" s="7"/>
      <c r="H52" s="7"/>
      <c r="I52" s="7"/>
      <c r="J52" s="7"/>
      <c r="K52" s="8">
        <v>1</v>
      </c>
      <c r="L52" s="7"/>
      <c r="M52" s="9"/>
      <c r="N52" s="8">
        <v>1</v>
      </c>
      <c r="O52" s="9">
        <v>88520.66</v>
      </c>
      <c r="P52" s="23">
        <f t="shared" si="0"/>
        <v>0</v>
      </c>
      <c r="Q52" s="23">
        <f t="shared" si="1"/>
        <v>0</v>
      </c>
    </row>
    <row r="53" spans="1:17" ht="16.8" customHeight="1" x14ac:dyDescent="0.3">
      <c r="A53" s="6" t="s">
        <v>125</v>
      </c>
      <c r="B53" s="7"/>
      <c r="C53" s="7"/>
      <c r="D53" s="7"/>
      <c r="E53" s="7"/>
      <c r="F53" s="8">
        <v>7</v>
      </c>
      <c r="G53" s="7"/>
      <c r="H53" s="7"/>
      <c r="I53" s="8">
        <v>1</v>
      </c>
      <c r="J53" s="7"/>
      <c r="K53" s="7"/>
      <c r="L53" s="8">
        <v>1</v>
      </c>
      <c r="M53" s="9">
        <v>357488.39</v>
      </c>
      <c r="N53" s="8">
        <v>8</v>
      </c>
      <c r="O53" s="9">
        <v>4434668.67</v>
      </c>
      <c r="P53" s="23">
        <f t="shared" si="0"/>
        <v>0.125</v>
      </c>
      <c r="Q53" s="23">
        <f t="shared" si="1"/>
        <v>8.0612198250202091E-2</v>
      </c>
    </row>
    <row r="54" spans="1:17" ht="18.600000000000001" customHeight="1" x14ac:dyDescent="0.3">
      <c r="A54" s="6" t="s">
        <v>126</v>
      </c>
      <c r="B54" s="7"/>
      <c r="C54" s="7"/>
      <c r="D54" s="8">
        <v>1</v>
      </c>
      <c r="E54" s="7"/>
      <c r="F54" s="8">
        <v>41</v>
      </c>
      <c r="G54" s="8">
        <v>1</v>
      </c>
      <c r="H54" s="8">
        <v>1</v>
      </c>
      <c r="I54" s="8">
        <v>3</v>
      </c>
      <c r="J54" s="7"/>
      <c r="K54" s="7"/>
      <c r="L54" s="8">
        <v>6</v>
      </c>
      <c r="M54" s="9">
        <v>1313223</v>
      </c>
      <c r="N54" s="8">
        <v>47</v>
      </c>
      <c r="O54" s="9">
        <v>11403330.91</v>
      </c>
      <c r="P54" s="23">
        <f t="shared" si="0"/>
        <v>0.1276595744680851</v>
      </c>
      <c r="Q54" s="23">
        <f t="shared" si="1"/>
        <v>0.11516135157038954</v>
      </c>
    </row>
    <row r="55" spans="1:17" ht="27" customHeight="1" x14ac:dyDescent="0.3">
      <c r="A55" s="6" t="s">
        <v>127</v>
      </c>
      <c r="B55" s="7"/>
      <c r="C55" s="7"/>
      <c r="D55" s="7"/>
      <c r="E55" s="7"/>
      <c r="F55" s="8">
        <v>1</v>
      </c>
      <c r="G55" s="7"/>
      <c r="H55" s="7"/>
      <c r="I55" s="8">
        <v>1</v>
      </c>
      <c r="J55" s="7"/>
      <c r="K55" s="7"/>
      <c r="L55" s="8">
        <v>1</v>
      </c>
      <c r="M55" s="9">
        <v>914084.32</v>
      </c>
      <c r="N55" s="8">
        <v>2</v>
      </c>
      <c r="O55" s="9">
        <v>1433536.28</v>
      </c>
      <c r="P55" s="23">
        <f t="shared" si="0"/>
        <v>0.5</v>
      </c>
      <c r="Q55" s="23">
        <f t="shared" si="1"/>
        <v>0.63764296219974281</v>
      </c>
    </row>
    <row r="56" spans="1:17" ht="30.6" customHeight="1" x14ac:dyDescent="0.3">
      <c r="A56" s="6" t="s">
        <v>131</v>
      </c>
      <c r="B56" s="7"/>
      <c r="C56" s="7"/>
      <c r="D56" s="7"/>
      <c r="E56" s="7"/>
      <c r="F56" s="8">
        <v>2</v>
      </c>
      <c r="G56" s="7"/>
      <c r="H56" s="7"/>
      <c r="I56" s="7"/>
      <c r="J56" s="7"/>
      <c r="K56" s="7"/>
      <c r="L56" s="7"/>
      <c r="M56" s="9"/>
      <c r="N56" s="8">
        <v>2</v>
      </c>
      <c r="O56" s="9">
        <v>428244.34</v>
      </c>
      <c r="P56" s="23">
        <f t="shared" si="0"/>
        <v>0</v>
      </c>
      <c r="Q56" s="23">
        <f t="shared" si="1"/>
        <v>0</v>
      </c>
    </row>
    <row r="57" spans="1:17" ht="18.600000000000001" customHeight="1" x14ac:dyDescent="0.3">
      <c r="A57" s="6" t="s">
        <v>134</v>
      </c>
      <c r="B57" s="7"/>
      <c r="C57" s="7"/>
      <c r="D57" s="7"/>
      <c r="E57" s="7"/>
      <c r="F57" s="8">
        <v>2</v>
      </c>
      <c r="G57" s="7"/>
      <c r="H57" s="7"/>
      <c r="I57" s="7"/>
      <c r="J57" s="7"/>
      <c r="K57" s="7"/>
      <c r="L57" s="7"/>
      <c r="M57" s="9"/>
      <c r="N57" s="8">
        <v>2</v>
      </c>
      <c r="O57" s="9">
        <v>1626553.71</v>
      </c>
      <c r="P57" s="23">
        <f t="shared" si="0"/>
        <v>0</v>
      </c>
      <c r="Q57" s="23">
        <f t="shared" si="1"/>
        <v>0</v>
      </c>
    </row>
    <row r="58" spans="1:17" ht="19.8" customHeight="1" x14ac:dyDescent="0.3">
      <c r="A58" s="24" t="s">
        <v>135</v>
      </c>
      <c r="B58" s="21">
        <f>SUM(B2:B57)</f>
        <v>4</v>
      </c>
      <c r="C58" s="21">
        <f t="shared" ref="C58:O58" si="2">SUM(C2:C57)</f>
        <v>1</v>
      </c>
      <c r="D58" s="21">
        <f t="shared" si="2"/>
        <v>40</v>
      </c>
      <c r="E58" s="21">
        <f t="shared" si="2"/>
        <v>5</v>
      </c>
      <c r="F58" s="21">
        <f t="shared" si="2"/>
        <v>275</v>
      </c>
      <c r="G58" s="21">
        <f t="shared" si="2"/>
        <v>9</v>
      </c>
      <c r="H58" s="21">
        <f t="shared" si="2"/>
        <v>7</v>
      </c>
      <c r="I58" s="21">
        <f t="shared" si="2"/>
        <v>51</v>
      </c>
      <c r="J58" s="21">
        <f t="shared" si="2"/>
        <v>1</v>
      </c>
      <c r="K58" s="21">
        <f t="shared" si="2"/>
        <v>2</v>
      </c>
      <c r="L58" s="21">
        <f t="shared" si="2"/>
        <v>116</v>
      </c>
      <c r="M58" s="25">
        <f t="shared" si="2"/>
        <v>20806351.740000002</v>
      </c>
      <c r="N58" s="21">
        <f t="shared" si="2"/>
        <v>395</v>
      </c>
      <c r="O58" s="25">
        <f t="shared" si="2"/>
        <v>275763025.6099999</v>
      </c>
      <c r="P58" s="23">
        <f t="shared" si="0"/>
        <v>0.29367088607594938</v>
      </c>
      <c r="Q58" s="23">
        <f t="shared" si="1"/>
        <v>7.5450114075211641E-2</v>
      </c>
    </row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headerFooter>
    <oddHeader>&amp;C&amp;"-,Grassetto"&amp;12COMUNE DI NAPOLI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4" workbookViewId="0">
      <selection activeCell="A35" sqref="A35:XFD35"/>
    </sheetView>
  </sheetViews>
  <sheetFormatPr defaultRowHeight="14.4" x14ac:dyDescent="0.3"/>
  <cols>
    <col min="1" max="1" width="35.5546875" customWidth="1"/>
    <col min="15" max="15" width="13.77734375" customWidth="1"/>
    <col min="17" max="17" width="15.44140625" customWidth="1"/>
  </cols>
  <sheetData>
    <row r="1" spans="1:19" s="4" customFormat="1" ht="174.6" x14ac:dyDescent="0.3">
      <c r="A1" s="29" t="s">
        <v>142</v>
      </c>
      <c r="B1" s="29" t="s">
        <v>143</v>
      </c>
      <c r="C1" s="29" t="s">
        <v>144</v>
      </c>
      <c r="D1" s="29" t="s">
        <v>0</v>
      </c>
      <c r="E1" s="29" t="s">
        <v>1</v>
      </c>
      <c r="F1" s="29" t="s">
        <v>2</v>
      </c>
      <c r="G1" s="29" t="s">
        <v>3</v>
      </c>
      <c r="H1" s="29" t="s">
        <v>4</v>
      </c>
      <c r="I1" s="29" t="s">
        <v>145</v>
      </c>
      <c r="J1" s="29" t="s">
        <v>146</v>
      </c>
      <c r="K1" s="29" t="s">
        <v>6</v>
      </c>
      <c r="L1" s="29" t="s">
        <v>7</v>
      </c>
      <c r="M1" s="29" t="s">
        <v>147</v>
      </c>
      <c r="N1" s="18" t="s">
        <v>136</v>
      </c>
      <c r="O1" s="18" t="s">
        <v>137</v>
      </c>
      <c r="P1" s="18" t="s">
        <v>138</v>
      </c>
      <c r="Q1" s="18" t="s">
        <v>139</v>
      </c>
      <c r="R1" s="19" t="s">
        <v>140</v>
      </c>
      <c r="S1" s="19" t="s">
        <v>141</v>
      </c>
    </row>
    <row r="2" spans="1:19" ht="15" x14ac:dyDescent="0.25">
      <c r="A2" s="10" t="s">
        <v>9</v>
      </c>
      <c r="B2" s="11"/>
      <c r="C2" s="11"/>
      <c r="D2" s="11"/>
      <c r="E2" s="11"/>
      <c r="F2" s="11"/>
      <c r="G2" s="11"/>
      <c r="H2" s="12">
        <v>1</v>
      </c>
      <c r="I2" s="11"/>
      <c r="J2" s="11"/>
      <c r="K2" s="11"/>
      <c r="L2" s="12">
        <v>1</v>
      </c>
      <c r="M2" s="11"/>
      <c r="N2" s="11"/>
      <c r="O2" s="13"/>
      <c r="P2" s="12">
        <v>2</v>
      </c>
      <c r="Q2" s="13">
        <v>3287766.96</v>
      </c>
      <c r="R2" s="23">
        <f>N2/P2</f>
        <v>0</v>
      </c>
      <c r="S2" s="23">
        <f>O2/Q2</f>
        <v>0</v>
      </c>
    </row>
    <row r="3" spans="1:19" x14ac:dyDescent="0.3">
      <c r="A3" s="10" t="s">
        <v>10</v>
      </c>
      <c r="B3" s="11"/>
      <c r="C3" s="11"/>
      <c r="D3" s="11"/>
      <c r="E3" s="11"/>
      <c r="F3" s="11"/>
      <c r="G3" s="11"/>
      <c r="H3" s="12">
        <v>1</v>
      </c>
      <c r="I3" s="11"/>
      <c r="J3" s="11"/>
      <c r="K3" s="11"/>
      <c r="L3" s="11"/>
      <c r="M3" s="11"/>
      <c r="N3" s="11"/>
      <c r="O3" s="13"/>
      <c r="P3" s="12">
        <v>1</v>
      </c>
      <c r="Q3" s="13">
        <v>4928291.99</v>
      </c>
      <c r="R3" s="23">
        <f t="shared" ref="R3:R66" si="0">N3/P3</f>
        <v>0</v>
      </c>
      <c r="S3" s="23">
        <f t="shared" ref="S3:S66" si="1">O3/Q3</f>
        <v>0</v>
      </c>
    </row>
    <row r="4" spans="1:19" ht="15" x14ac:dyDescent="0.25">
      <c r="A4" s="10" t="s">
        <v>13</v>
      </c>
      <c r="B4" s="11"/>
      <c r="C4" s="11"/>
      <c r="D4" s="11"/>
      <c r="E4" s="11"/>
      <c r="F4" s="11"/>
      <c r="G4" s="11"/>
      <c r="H4" s="12">
        <v>1</v>
      </c>
      <c r="I4" s="11"/>
      <c r="J4" s="11"/>
      <c r="K4" s="11"/>
      <c r="L4" s="11"/>
      <c r="M4" s="11"/>
      <c r="N4" s="11"/>
      <c r="O4" s="13"/>
      <c r="P4" s="12">
        <v>1</v>
      </c>
      <c r="Q4" s="13">
        <v>3396411.51</v>
      </c>
      <c r="R4" s="23">
        <f t="shared" si="0"/>
        <v>0</v>
      </c>
      <c r="S4" s="23">
        <f t="shared" si="1"/>
        <v>0</v>
      </c>
    </row>
    <row r="5" spans="1:19" ht="15" x14ac:dyDescent="0.25">
      <c r="A5" s="10" t="s">
        <v>18</v>
      </c>
      <c r="B5" s="11"/>
      <c r="C5" s="11"/>
      <c r="D5" s="11"/>
      <c r="E5" s="11"/>
      <c r="F5" s="12">
        <v>3</v>
      </c>
      <c r="G5" s="11"/>
      <c r="H5" s="11"/>
      <c r="I5" s="11"/>
      <c r="J5" s="11"/>
      <c r="K5" s="11"/>
      <c r="L5" s="11"/>
      <c r="M5" s="11"/>
      <c r="N5" s="12">
        <v>3</v>
      </c>
      <c r="O5" s="13">
        <v>54995</v>
      </c>
      <c r="P5" s="12">
        <v>3</v>
      </c>
      <c r="Q5" s="13">
        <v>54995</v>
      </c>
      <c r="R5" s="23">
        <f t="shared" si="0"/>
        <v>1</v>
      </c>
      <c r="S5" s="23">
        <f t="shared" si="1"/>
        <v>1</v>
      </c>
    </row>
    <row r="6" spans="1:19" ht="15" x14ac:dyDescent="0.25">
      <c r="A6" s="10" t="s">
        <v>20</v>
      </c>
      <c r="B6" s="11"/>
      <c r="C6" s="11"/>
      <c r="D6" s="11"/>
      <c r="E6" s="11"/>
      <c r="F6" s="11"/>
      <c r="G6" s="11"/>
      <c r="H6" s="12">
        <v>1</v>
      </c>
      <c r="I6" s="11"/>
      <c r="J6" s="11"/>
      <c r="K6" s="11"/>
      <c r="L6" s="11"/>
      <c r="M6" s="11"/>
      <c r="N6" s="11"/>
      <c r="O6" s="13"/>
      <c r="P6" s="12">
        <v>1</v>
      </c>
      <c r="Q6" s="13">
        <v>4134611.07</v>
      </c>
      <c r="R6" s="23">
        <f t="shared" si="0"/>
        <v>0</v>
      </c>
      <c r="S6" s="23">
        <f t="shared" si="1"/>
        <v>0</v>
      </c>
    </row>
    <row r="7" spans="1:19" ht="30" customHeight="1" x14ac:dyDescent="0.25">
      <c r="A7" s="10" t="s">
        <v>21</v>
      </c>
      <c r="B7" s="11"/>
      <c r="C7" s="11"/>
      <c r="D7" s="11"/>
      <c r="E7" s="11"/>
      <c r="F7" s="11"/>
      <c r="G7" s="11"/>
      <c r="H7" s="11"/>
      <c r="I7" s="11"/>
      <c r="J7" s="12">
        <v>1</v>
      </c>
      <c r="K7" s="12">
        <v>2</v>
      </c>
      <c r="L7" s="11"/>
      <c r="M7" s="11"/>
      <c r="N7" s="12">
        <v>3</v>
      </c>
      <c r="O7" s="13">
        <v>462190.27</v>
      </c>
      <c r="P7" s="12">
        <v>3</v>
      </c>
      <c r="Q7" s="13">
        <v>462190.27</v>
      </c>
      <c r="R7" s="23">
        <f t="shared" si="0"/>
        <v>1</v>
      </c>
      <c r="S7" s="23">
        <f t="shared" si="1"/>
        <v>1</v>
      </c>
    </row>
    <row r="8" spans="1:19" ht="30.6" customHeight="1" x14ac:dyDescent="0.25">
      <c r="A8" s="10" t="s">
        <v>22</v>
      </c>
      <c r="B8" s="12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3"/>
      <c r="P8" s="12">
        <v>1</v>
      </c>
      <c r="Q8" s="13">
        <v>348920</v>
      </c>
      <c r="R8" s="23">
        <f t="shared" si="0"/>
        <v>0</v>
      </c>
      <c r="S8" s="23">
        <f t="shared" si="1"/>
        <v>0</v>
      </c>
    </row>
    <row r="9" spans="1:19" ht="20.399999999999999" customHeight="1" x14ac:dyDescent="0.25">
      <c r="A9" s="10" t="s">
        <v>23</v>
      </c>
      <c r="B9" s="11"/>
      <c r="C9" s="11"/>
      <c r="D9" s="11"/>
      <c r="E9" s="12">
        <v>1</v>
      </c>
      <c r="F9" s="11"/>
      <c r="G9" s="12">
        <v>1</v>
      </c>
      <c r="H9" s="12">
        <v>1</v>
      </c>
      <c r="I9" s="11"/>
      <c r="J9" s="11"/>
      <c r="K9" s="12">
        <v>1</v>
      </c>
      <c r="L9" s="11"/>
      <c r="M9" s="11"/>
      <c r="N9" s="12">
        <v>2</v>
      </c>
      <c r="O9" s="13">
        <v>94760.2</v>
      </c>
      <c r="P9" s="12">
        <v>4</v>
      </c>
      <c r="Q9" s="13">
        <v>2114760.2000000002</v>
      </c>
      <c r="R9" s="23">
        <f t="shared" si="0"/>
        <v>0.5</v>
      </c>
      <c r="S9" s="23">
        <f t="shared" si="1"/>
        <v>4.4808957535705463E-2</v>
      </c>
    </row>
    <row r="10" spans="1:19" ht="31.8" customHeight="1" x14ac:dyDescent="0.25">
      <c r="A10" s="10" t="s">
        <v>24</v>
      </c>
      <c r="B10" s="11"/>
      <c r="C10" s="11"/>
      <c r="D10" s="11"/>
      <c r="E10" s="11"/>
      <c r="F10" s="11"/>
      <c r="G10" s="11"/>
      <c r="H10" s="12">
        <v>2</v>
      </c>
      <c r="I10" s="11"/>
      <c r="J10" s="12">
        <v>2</v>
      </c>
      <c r="K10" s="11"/>
      <c r="L10" s="12">
        <v>1</v>
      </c>
      <c r="M10" s="11"/>
      <c r="N10" s="12">
        <v>2</v>
      </c>
      <c r="O10" s="13">
        <v>420762.99</v>
      </c>
      <c r="P10" s="12">
        <v>5</v>
      </c>
      <c r="Q10" s="13">
        <v>4248532.92</v>
      </c>
      <c r="R10" s="23">
        <f t="shared" si="0"/>
        <v>0.4</v>
      </c>
      <c r="S10" s="23">
        <f t="shared" si="1"/>
        <v>9.9037243661042412E-2</v>
      </c>
    </row>
    <row r="11" spans="1:19" ht="29.4" customHeight="1" x14ac:dyDescent="0.3">
      <c r="A11" s="10" t="s">
        <v>25</v>
      </c>
      <c r="B11" s="11"/>
      <c r="C11" s="11"/>
      <c r="D11" s="11"/>
      <c r="E11" s="11"/>
      <c r="F11" s="11"/>
      <c r="G11" s="11"/>
      <c r="H11" s="12">
        <v>1</v>
      </c>
      <c r="I11" s="11"/>
      <c r="J11" s="11"/>
      <c r="K11" s="11"/>
      <c r="L11" s="11"/>
      <c r="M11" s="11"/>
      <c r="N11" s="11"/>
      <c r="O11" s="13"/>
      <c r="P11" s="12">
        <v>1</v>
      </c>
      <c r="Q11" s="13">
        <v>-1</v>
      </c>
      <c r="R11" s="23">
        <f t="shared" si="0"/>
        <v>0</v>
      </c>
      <c r="S11" s="23">
        <f t="shared" si="1"/>
        <v>0</v>
      </c>
    </row>
    <row r="12" spans="1:19" ht="23.4" customHeight="1" x14ac:dyDescent="0.3">
      <c r="A12" s="10" t="s">
        <v>26</v>
      </c>
      <c r="B12" s="11"/>
      <c r="C12" s="11"/>
      <c r="D12" s="11"/>
      <c r="E12" s="11"/>
      <c r="F12" s="12">
        <v>1</v>
      </c>
      <c r="G12" s="11"/>
      <c r="H12" s="11"/>
      <c r="I12" s="11"/>
      <c r="J12" s="11"/>
      <c r="K12" s="11"/>
      <c r="L12" s="11"/>
      <c r="M12" s="11"/>
      <c r="N12" s="12">
        <v>1</v>
      </c>
      <c r="O12" s="13">
        <v>44160</v>
      </c>
      <c r="P12" s="12">
        <v>1</v>
      </c>
      <c r="Q12" s="13">
        <v>44160</v>
      </c>
      <c r="R12" s="23">
        <f t="shared" si="0"/>
        <v>1</v>
      </c>
      <c r="S12" s="23">
        <f t="shared" si="1"/>
        <v>1</v>
      </c>
    </row>
    <row r="13" spans="1:19" ht="25.8" customHeight="1" x14ac:dyDescent="0.3">
      <c r="A13" s="10" t="s">
        <v>27</v>
      </c>
      <c r="B13" s="11"/>
      <c r="C13" s="11"/>
      <c r="D13" s="11"/>
      <c r="E13" s="11"/>
      <c r="F13" s="12">
        <v>2</v>
      </c>
      <c r="G13" s="11"/>
      <c r="H13" s="12">
        <v>7</v>
      </c>
      <c r="I13" s="11"/>
      <c r="J13" s="11"/>
      <c r="K13" s="11"/>
      <c r="L13" s="11"/>
      <c r="M13" s="11"/>
      <c r="N13" s="12">
        <v>2</v>
      </c>
      <c r="O13" s="13">
        <v>118451.18</v>
      </c>
      <c r="P13" s="12">
        <v>9</v>
      </c>
      <c r="Q13" s="13">
        <v>1680678.23</v>
      </c>
      <c r="R13" s="23">
        <f t="shared" si="0"/>
        <v>0.22222222222222221</v>
      </c>
      <c r="S13" s="23">
        <f t="shared" si="1"/>
        <v>7.0478202124388795E-2</v>
      </c>
    </row>
    <row r="14" spans="1:19" ht="21.6" customHeight="1" x14ac:dyDescent="0.3">
      <c r="A14" s="10" t="s">
        <v>29</v>
      </c>
      <c r="B14" s="11"/>
      <c r="C14" s="11"/>
      <c r="D14" s="11"/>
      <c r="E14" s="11"/>
      <c r="F14" s="11"/>
      <c r="G14" s="11"/>
      <c r="H14" s="12">
        <v>2</v>
      </c>
      <c r="I14" s="11"/>
      <c r="J14" s="11"/>
      <c r="K14" s="11"/>
      <c r="L14" s="11"/>
      <c r="M14" s="11"/>
      <c r="N14" s="11"/>
      <c r="O14" s="13"/>
      <c r="P14" s="12">
        <v>2</v>
      </c>
      <c r="Q14" s="13">
        <v>1700000</v>
      </c>
      <c r="R14" s="23">
        <f t="shared" si="0"/>
        <v>0</v>
      </c>
      <c r="S14" s="23">
        <f t="shared" si="1"/>
        <v>0</v>
      </c>
    </row>
    <row r="15" spans="1:19" ht="23.4" customHeight="1" x14ac:dyDescent="0.3">
      <c r="A15" s="10" t="s">
        <v>30</v>
      </c>
      <c r="B15" s="11"/>
      <c r="C15" s="11"/>
      <c r="D15" s="11"/>
      <c r="E15" s="12">
        <v>2</v>
      </c>
      <c r="F15" s="12">
        <v>3</v>
      </c>
      <c r="G15" s="11"/>
      <c r="H15" s="11"/>
      <c r="I15" s="11"/>
      <c r="J15" s="12">
        <v>1</v>
      </c>
      <c r="K15" s="11"/>
      <c r="L15" s="11"/>
      <c r="M15" s="11"/>
      <c r="N15" s="12">
        <v>6</v>
      </c>
      <c r="O15" s="13">
        <v>806516.85</v>
      </c>
      <c r="P15" s="12">
        <v>6</v>
      </c>
      <c r="Q15" s="13">
        <v>806516.85</v>
      </c>
      <c r="R15" s="23">
        <f t="shared" si="0"/>
        <v>1</v>
      </c>
      <c r="S15" s="23">
        <f t="shared" si="1"/>
        <v>1</v>
      </c>
    </row>
    <row r="16" spans="1:19" ht="23.4" customHeight="1" x14ac:dyDescent="0.3">
      <c r="A16" s="10" t="s">
        <v>32</v>
      </c>
      <c r="B16" s="11"/>
      <c r="C16" s="11"/>
      <c r="D16" s="11"/>
      <c r="E16" s="11"/>
      <c r="F16" s="11"/>
      <c r="G16" s="11"/>
      <c r="H16" s="12">
        <v>1</v>
      </c>
      <c r="I16" s="11"/>
      <c r="J16" s="11"/>
      <c r="K16" s="11"/>
      <c r="L16" s="11"/>
      <c r="M16" s="11"/>
      <c r="N16" s="11"/>
      <c r="O16" s="13"/>
      <c r="P16" s="12">
        <v>1</v>
      </c>
      <c r="Q16" s="13">
        <v>252000</v>
      </c>
      <c r="R16" s="23">
        <f t="shared" si="0"/>
        <v>0</v>
      </c>
      <c r="S16" s="23">
        <f t="shared" si="1"/>
        <v>0</v>
      </c>
    </row>
    <row r="17" spans="1:19" ht="30.6" customHeight="1" x14ac:dyDescent="0.3">
      <c r="A17" s="10" t="s">
        <v>33</v>
      </c>
      <c r="B17" s="11"/>
      <c r="C17" s="11"/>
      <c r="D17" s="11"/>
      <c r="E17" s="11"/>
      <c r="F17" s="11"/>
      <c r="G17" s="11"/>
      <c r="H17" s="12">
        <v>9</v>
      </c>
      <c r="I17" s="11"/>
      <c r="J17" s="11"/>
      <c r="K17" s="11"/>
      <c r="L17" s="11"/>
      <c r="M17" s="11"/>
      <c r="N17" s="11"/>
      <c r="O17" s="13"/>
      <c r="P17" s="12">
        <v>9</v>
      </c>
      <c r="Q17" s="13">
        <v>6075081.2699999996</v>
      </c>
      <c r="R17" s="23">
        <f t="shared" si="0"/>
        <v>0</v>
      </c>
      <c r="S17" s="23">
        <f t="shared" si="1"/>
        <v>0</v>
      </c>
    </row>
    <row r="18" spans="1:19" ht="25.8" customHeight="1" x14ac:dyDescent="0.3">
      <c r="A18" s="10" t="s">
        <v>34</v>
      </c>
      <c r="B18" s="11"/>
      <c r="C18" s="11"/>
      <c r="D18" s="11"/>
      <c r="E18" s="11"/>
      <c r="F18" s="11"/>
      <c r="G18" s="11"/>
      <c r="H18" s="11"/>
      <c r="I18" s="11"/>
      <c r="J18" s="11"/>
      <c r="K18" s="12">
        <v>1</v>
      </c>
      <c r="L18" s="11"/>
      <c r="M18" s="11"/>
      <c r="N18" s="12">
        <v>1</v>
      </c>
      <c r="O18" s="13">
        <v>113400</v>
      </c>
      <c r="P18" s="12">
        <v>1</v>
      </c>
      <c r="Q18" s="13">
        <v>113400</v>
      </c>
      <c r="R18" s="23">
        <f t="shared" si="0"/>
        <v>1</v>
      </c>
      <c r="S18" s="23">
        <f t="shared" si="1"/>
        <v>1</v>
      </c>
    </row>
    <row r="19" spans="1:19" ht="30" customHeight="1" x14ac:dyDescent="0.3">
      <c r="A19" s="10" t="s">
        <v>39</v>
      </c>
      <c r="B19" s="11"/>
      <c r="C19" s="11"/>
      <c r="D19" s="11"/>
      <c r="E19" s="11"/>
      <c r="F19" s="12">
        <v>1</v>
      </c>
      <c r="G19" s="11"/>
      <c r="H19" s="12">
        <v>6</v>
      </c>
      <c r="I19" s="11"/>
      <c r="J19" s="11"/>
      <c r="K19" s="12">
        <v>1</v>
      </c>
      <c r="L19" s="11"/>
      <c r="M19" s="11"/>
      <c r="N19" s="12">
        <v>2</v>
      </c>
      <c r="O19" s="13">
        <v>204958.68</v>
      </c>
      <c r="P19" s="12">
        <v>8</v>
      </c>
      <c r="Q19" s="13">
        <v>5023165.34</v>
      </c>
      <c r="R19" s="23">
        <f t="shared" si="0"/>
        <v>0.25</v>
      </c>
      <c r="S19" s="23">
        <f t="shared" si="1"/>
        <v>4.0802694342527854E-2</v>
      </c>
    </row>
    <row r="20" spans="1:19" x14ac:dyDescent="0.3">
      <c r="A20" s="10" t="s">
        <v>42</v>
      </c>
      <c r="B20" s="11"/>
      <c r="C20" s="11"/>
      <c r="D20" s="11"/>
      <c r="E20" s="11"/>
      <c r="F20" s="11"/>
      <c r="G20" s="11"/>
      <c r="H20" s="12">
        <v>1</v>
      </c>
      <c r="I20" s="11"/>
      <c r="J20" s="11"/>
      <c r="K20" s="11"/>
      <c r="L20" s="11"/>
      <c r="M20" s="11"/>
      <c r="N20" s="11"/>
      <c r="O20" s="13"/>
      <c r="P20" s="12">
        <v>1</v>
      </c>
      <c r="Q20" s="13">
        <v>2263279.88</v>
      </c>
      <c r="R20" s="23">
        <f t="shared" si="0"/>
        <v>0</v>
      </c>
      <c r="S20" s="23">
        <f t="shared" si="1"/>
        <v>0</v>
      </c>
    </row>
    <row r="21" spans="1:19" x14ac:dyDescent="0.3">
      <c r="A21" s="10" t="s">
        <v>43</v>
      </c>
      <c r="B21" s="11"/>
      <c r="C21" s="11"/>
      <c r="D21" s="11"/>
      <c r="E21" s="11"/>
      <c r="F21" s="11"/>
      <c r="G21" s="11"/>
      <c r="H21" s="12">
        <v>1</v>
      </c>
      <c r="I21" s="11"/>
      <c r="J21" s="11"/>
      <c r="K21" s="11"/>
      <c r="L21" s="11"/>
      <c r="M21" s="11"/>
      <c r="N21" s="11"/>
      <c r="O21" s="13"/>
      <c r="P21" s="12">
        <v>1</v>
      </c>
      <c r="Q21" s="13">
        <v>2748326.38</v>
      </c>
      <c r="R21" s="23">
        <f t="shared" si="0"/>
        <v>0</v>
      </c>
      <c r="S21" s="23">
        <f t="shared" si="1"/>
        <v>0</v>
      </c>
    </row>
    <row r="22" spans="1:19" x14ac:dyDescent="0.3">
      <c r="A22" s="10" t="s">
        <v>44</v>
      </c>
      <c r="B22" s="11"/>
      <c r="C22" s="11"/>
      <c r="D22" s="11"/>
      <c r="E22" s="11"/>
      <c r="F22" s="11"/>
      <c r="G22" s="11"/>
      <c r="H22" s="12">
        <v>2</v>
      </c>
      <c r="I22" s="11"/>
      <c r="J22" s="11"/>
      <c r="K22" s="11"/>
      <c r="L22" s="12">
        <v>1</v>
      </c>
      <c r="M22" s="11"/>
      <c r="N22" s="11"/>
      <c r="O22" s="13"/>
      <c r="P22" s="12">
        <v>3</v>
      </c>
      <c r="Q22" s="13">
        <v>9291887.7599999998</v>
      </c>
      <c r="R22" s="23">
        <f t="shared" si="0"/>
        <v>0</v>
      </c>
      <c r="S22" s="23">
        <f t="shared" si="1"/>
        <v>0</v>
      </c>
    </row>
    <row r="23" spans="1:19" x14ac:dyDescent="0.3">
      <c r="A23" s="10" t="s">
        <v>45</v>
      </c>
      <c r="B23" s="11"/>
      <c r="C23" s="12">
        <v>3</v>
      </c>
      <c r="D23" s="11"/>
      <c r="E23" s="12">
        <v>1</v>
      </c>
      <c r="F23" s="11"/>
      <c r="G23" s="11"/>
      <c r="H23" s="11"/>
      <c r="I23" s="11"/>
      <c r="J23" s="11"/>
      <c r="K23" s="11"/>
      <c r="L23" s="11"/>
      <c r="M23" s="11"/>
      <c r="N23" s="12">
        <v>4</v>
      </c>
      <c r="O23" s="13">
        <v>8280</v>
      </c>
      <c r="P23" s="12">
        <v>4</v>
      </c>
      <c r="Q23" s="13">
        <v>8280</v>
      </c>
      <c r="R23" s="23">
        <f t="shared" si="0"/>
        <v>1</v>
      </c>
      <c r="S23" s="23">
        <f t="shared" si="1"/>
        <v>1</v>
      </c>
    </row>
    <row r="24" spans="1:19" x14ac:dyDescent="0.3">
      <c r="A24" s="10" t="s">
        <v>46</v>
      </c>
      <c r="B24" s="11"/>
      <c r="C24" s="11"/>
      <c r="D24" s="11"/>
      <c r="E24" s="11"/>
      <c r="F24" s="11"/>
      <c r="G24" s="11"/>
      <c r="H24" s="12">
        <v>1</v>
      </c>
      <c r="I24" s="11"/>
      <c r="J24" s="11"/>
      <c r="K24" s="11"/>
      <c r="L24" s="11"/>
      <c r="M24" s="11"/>
      <c r="N24" s="11"/>
      <c r="O24" s="13"/>
      <c r="P24" s="12">
        <v>1</v>
      </c>
      <c r="Q24" s="13">
        <v>3233298.45</v>
      </c>
      <c r="R24" s="23">
        <f t="shared" si="0"/>
        <v>0</v>
      </c>
      <c r="S24" s="23">
        <f t="shared" si="1"/>
        <v>0</v>
      </c>
    </row>
    <row r="25" spans="1:19" x14ac:dyDescent="0.3">
      <c r="A25" s="10" t="s">
        <v>47</v>
      </c>
      <c r="B25" s="11"/>
      <c r="C25" s="11"/>
      <c r="D25" s="11"/>
      <c r="E25" s="11"/>
      <c r="F25" s="11"/>
      <c r="G25" s="11"/>
      <c r="H25" s="12">
        <v>1</v>
      </c>
      <c r="I25" s="11"/>
      <c r="J25" s="11"/>
      <c r="K25" s="11"/>
      <c r="L25" s="11"/>
      <c r="M25" s="11"/>
      <c r="N25" s="11"/>
      <c r="O25" s="13"/>
      <c r="P25" s="12">
        <v>1</v>
      </c>
      <c r="Q25" s="13">
        <v>3815146.79</v>
      </c>
      <c r="R25" s="23">
        <f t="shared" si="0"/>
        <v>0</v>
      </c>
      <c r="S25" s="23">
        <f t="shared" si="1"/>
        <v>0</v>
      </c>
    </row>
    <row r="26" spans="1:19" x14ac:dyDescent="0.3">
      <c r="A26" s="10" t="s">
        <v>48</v>
      </c>
      <c r="B26" s="11"/>
      <c r="C26" s="11"/>
      <c r="D26" s="11"/>
      <c r="E26" s="11"/>
      <c r="F26" s="11"/>
      <c r="G26" s="11"/>
      <c r="H26" s="12">
        <v>4</v>
      </c>
      <c r="I26" s="11"/>
      <c r="J26" s="11"/>
      <c r="K26" s="12">
        <v>1</v>
      </c>
      <c r="L26" s="12">
        <v>1</v>
      </c>
      <c r="M26" s="11"/>
      <c r="N26" s="12">
        <v>1</v>
      </c>
      <c r="O26" s="13">
        <v>208583</v>
      </c>
      <c r="P26" s="12">
        <v>6</v>
      </c>
      <c r="Q26" s="13">
        <v>8964198.8200000003</v>
      </c>
      <c r="R26" s="23">
        <f t="shared" si="0"/>
        <v>0.16666666666666666</v>
      </c>
      <c r="S26" s="23">
        <f t="shared" si="1"/>
        <v>2.3268448657634749E-2</v>
      </c>
    </row>
    <row r="27" spans="1:19" x14ac:dyDescent="0.3">
      <c r="A27" s="10" t="s">
        <v>52</v>
      </c>
      <c r="B27" s="11"/>
      <c r="C27" s="11"/>
      <c r="D27" s="11"/>
      <c r="E27" s="11"/>
      <c r="F27" s="11"/>
      <c r="G27" s="11"/>
      <c r="H27" s="12">
        <v>1</v>
      </c>
      <c r="I27" s="11"/>
      <c r="J27" s="11"/>
      <c r="K27" s="11"/>
      <c r="L27" s="11"/>
      <c r="M27" s="11"/>
      <c r="N27" s="11"/>
      <c r="O27" s="13"/>
      <c r="P27" s="12">
        <v>1</v>
      </c>
      <c r="Q27" s="13">
        <v>1247093.98</v>
      </c>
      <c r="R27" s="23">
        <f t="shared" si="0"/>
        <v>0</v>
      </c>
      <c r="S27" s="23">
        <f t="shared" si="1"/>
        <v>0</v>
      </c>
    </row>
    <row r="28" spans="1:19" x14ac:dyDescent="0.3">
      <c r="A28" s="10" t="s">
        <v>54</v>
      </c>
      <c r="B28" s="11"/>
      <c r="C28" s="11"/>
      <c r="D28" s="11"/>
      <c r="E28" s="11"/>
      <c r="F28" s="11"/>
      <c r="G28" s="11"/>
      <c r="H28" s="12">
        <v>1</v>
      </c>
      <c r="I28" s="11"/>
      <c r="J28" s="11"/>
      <c r="K28" s="11"/>
      <c r="L28" s="11"/>
      <c r="M28" s="12">
        <v>1</v>
      </c>
      <c r="N28" s="11"/>
      <c r="O28" s="13"/>
      <c r="P28" s="12">
        <v>2</v>
      </c>
      <c r="Q28" s="13">
        <v>4258160.6399999997</v>
      </c>
      <c r="R28" s="23">
        <f t="shared" si="0"/>
        <v>0</v>
      </c>
      <c r="S28" s="23">
        <f t="shared" si="1"/>
        <v>0</v>
      </c>
    </row>
    <row r="29" spans="1:19" x14ac:dyDescent="0.3">
      <c r="A29" s="10" t="s">
        <v>55</v>
      </c>
      <c r="B29" s="11"/>
      <c r="C29" s="12">
        <v>1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>
        <v>1</v>
      </c>
      <c r="O29" s="13">
        <v>3000</v>
      </c>
      <c r="P29" s="12">
        <v>1</v>
      </c>
      <c r="Q29" s="13">
        <v>3000</v>
      </c>
      <c r="R29" s="23">
        <f t="shared" si="0"/>
        <v>1</v>
      </c>
      <c r="S29" s="23">
        <f t="shared" si="1"/>
        <v>1</v>
      </c>
    </row>
    <row r="30" spans="1:19" ht="23.4" customHeight="1" x14ac:dyDescent="0.3">
      <c r="A30" s="10" t="s">
        <v>56</v>
      </c>
      <c r="B30" s="11"/>
      <c r="C30" s="11"/>
      <c r="D30" s="11"/>
      <c r="E30" s="12">
        <v>1</v>
      </c>
      <c r="F30" s="11"/>
      <c r="G30" s="11"/>
      <c r="H30" s="11"/>
      <c r="I30" s="11"/>
      <c r="J30" s="11"/>
      <c r="K30" s="11"/>
      <c r="L30" s="11"/>
      <c r="M30" s="11"/>
      <c r="N30" s="12">
        <v>1</v>
      </c>
      <c r="O30" s="13">
        <v>19000</v>
      </c>
      <c r="P30" s="12">
        <v>1</v>
      </c>
      <c r="Q30" s="13">
        <v>19000</v>
      </c>
      <c r="R30" s="23">
        <f t="shared" si="0"/>
        <v>1</v>
      </c>
      <c r="S30" s="23">
        <f t="shared" si="1"/>
        <v>1</v>
      </c>
    </row>
    <row r="31" spans="1:19" ht="28.8" customHeight="1" x14ac:dyDescent="0.3">
      <c r="A31" s="10" t="s">
        <v>62</v>
      </c>
      <c r="B31" s="11"/>
      <c r="C31" s="11"/>
      <c r="D31" s="11"/>
      <c r="E31" s="11"/>
      <c r="F31" s="11"/>
      <c r="G31" s="11"/>
      <c r="H31" s="11"/>
      <c r="I31" s="11"/>
      <c r="J31" s="11"/>
      <c r="K31" s="12">
        <v>1</v>
      </c>
      <c r="L31" s="11"/>
      <c r="M31" s="11"/>
      <c r="N31" s="12">
        <v>1</v>
      </c>
      <c r="O31" s="13">
        <v>23910</v>
      </c>
      <c r="P31" s="12">
        <v>1</v>
      </c>
      <c r="Q31" s="13">
        <v>23910</v>
      </c>
      <c r="R31" s="23">
        <f t="shared" si="0"/>
        <v>1</v>
      </c>
      <c r="S31" s="23">
        <f t="shared" si="1"/>
        <v>1</v>
      </c>
    </row>
    <row r="32" spans="1:19" ht="31.8" customHeight="1" x14ac:dyDescent="0.3">
      <c r="A32" s="10" t="s">
        <v>64</v>
      </c>
      <c r="B32" s="11"/>
      <c r="C32" s="11"/>
      <c r="D32" s="11"/>
      <c r="E32" s="11"/>
      <c r="F32" s="12">
        <v>1</v>
      </c>
      <c r="G32" s="11"/>
      <c r="H32" s="11"/>
      <c r="I32" s="11"/>
      <c r="J32" s="11"/>
      <c r="K32" s="11"/>
      <c r="L32" s="11"/>
      <c r="M32" s="11"/>
      <c r="N32" s="12">
        <v>1</v>
      </c>
      <c r="O32" s="13">
        <v>19880</v>
      </c>
      <c r="P32" s="12">
        <v>1</v>
      </c>
      <c r="Q32" s="13">
        <v>19880</v>
      </c>
      <c r="R32" s="23">
        <f t="shared" si="0"/>
        <v>1</v>
      </c>
      <c r="S32" s="23">
        <f t="shared" si="1"/>
        <v>1</v>
      </c>
    </row>
    <row r="33" spans="1:19" ht="20.399999999999999" customHeight="1" x14ac:dyDescent="0.3">
      <c r="A33" s="10" t="s">
        <v>65</v>
      </c>
      <c r="B33" s="11"/>
      <c r="C33" s="11"/>
      <c r="D33" s="11"/>
      <c r="E33" s="12">
        <v>1</v>
      </c>
      <c r="F33" s="12">
        <v>2</v>
      </c>
      <c r="G33" s="11"/>
      <c r="H33" s="11"/>
      <c r="I33" s="11"/>
      <c r="J33" s="12">
        <v>1</v>
      </c>
      <c r="K33" s="11"/>
      <c r="L33" s="11"/>
      <c r="M33" s="11"/>
      <c r="N33" s="12">
        <v>4</v>
      </c>
      <c r="O33" s="13">
        <v>325621.73</v>
      </c>
      <c r="P33" s="12">
        <v>4</v>
      </c>
      <c r="Q33" s="13">
        <v>325621.73</v>
      </c>
      <c r="R33" s="23">
        <f t="shared" si="0"/>
        <v>1</v>
      </c>
      <c r="S33" s="23">
        <f t="shared" si="1"/>
        <v>1</v>
      </c>
    </row>
    <row r="34" spans="1:19" ht="32.4" customHeight="1" x14ac:dyDescent="0.3">
      <c r="A34" s="10" t="s">
        <v>66</v>
      </c>
      <c r="B34" s="11"/>
      <c r="C34" s="11"/>
      <c r="D34" s="11"/>
      <c r="E34" s="11"/>
      <c r="F34" s="11"/>
      <c r="G34" s="11"/>
      <c r="H34" s="12">
        <v>2</v>
      </c>
      <c r="I34" s="11"/>
      <c r="J34" s="11"/>
      <c r="K34" s="12">
        <v>1</v>
      </c>
      <c r="L34" s="11"/>
      <c r="M34" s="11"/>
      <c r="N34" s="12">
        <v>1</v>
      </c>
      <c r="O34" s="13">
        <v>952578</v>
      </c>
      <c r="P34" s="12">
        <v>3</v>
      </c>
      <c r="Q34" s="13">
        <v>11053862.58</v>
      </c>
      <c r="R34" s="23">
        <f t="shared" si="0"/>
        <v>0.33333333333333331</v>
      </c>
      <c r="S34" s="23">
        <f t="shared" si="1"/>
        <v>8.6176030605222165E-2</v>
      </c>
    </row>
    <row r="35" spans="1:19" ht="31.8" customHeight="1" x14ac:dyDescent="0.3">
      <c r="A35" s="10" t="s">
        <v>67</v>
      </c>
      <c r="B35" s="11"/>
      <c r="C35" s="11"/>
      <c r="D35" s="11"/>
      <c r="E35" s="11"/>
      <c r="F35" s="11"/>
      <c r="G35" s="11"/>
      <c r="H35" s="12">
        <v>1</v>
      </c>
      <c r="I35" s="11"/>
      <c r="J35" s="11"/>
      <c r="K35" s="11"/>
      <c r="L35" s="11"/>
      <c r="M35" s="11"/>
      <c r="N35" s="11"/>
      <c r="O35" s="13"/>
      <c r="P35" s="12">
        <v>1</v>
      </c>
      <c r="Q35" s="13">
        <v>6788752.96</v>
      </c>
      <c r="R35" s="23">
        <f t="shared" si="0"/>
        <v>0</v>
      </c>
      <c r="S35" s="23">
        <f t="shared" si="1"/>
        <v>0</v>
      </c>
    </row>
    <row r="36" spans="1:19" ht="27.6" customHeight="1" x14ac:dyDescent="0.3">
      <c r="A36" s="10" t="s">
        <v>68</v>
      </c>
      <c r="B36" s="11"/>
      <c r="C36" s="11"/>
      <c r="D36" s="11"/>
      <c r="E36" s="11"/>
      <c r="F36" s="11"/>
      <c r="G36" s="11"/>
      <c r="H36" s="11"/>
      <c r="I36" s="11"/>
      <c r="J36" s="11"/>
      <c r="K36" s="12">
        <v>1</v>
      </c>
      <c r="L36" s="11"/>
      <c r="M36" s="11"/>
      <c r="N36" s="12">
        <v>1</v>
      </c>
      <c r="O36" s="13">
        <v>810175.35</v>
      </c>
      <c r="P36" s="12">
        <v>1</v>
      </c>
      <c r="Q36" s="13">
        <v>810175.35</v>
      </c>
      <c r="R36" s="23">
        <f t="shared" si="0"/>
        <v>1</v>
      </c>
      <c r="S36" s="23">
        <f t="shared" si="1"/>
        <v>1</v>
      </c>
    </row>
    <row r="37" spans="1:19" ht="22.2" customHeight="1" x14ac:dyDescent="0.3">
      <c r="A37" s="10" t="s">
        <v>69</v>
      </c>
      <c r="B37" s="11"/>
      <c r="C37" s="12">
        <v>2</v>
      </c>
      <c r="D37" s="11"/>
      <c r="E37" s="12">
        <v>1</v>
      </c>
      <c r="F37" s="12">
        <v>3</v>
      </c>
      <c r="G37" s="11"/>
      <c r="H37" s="11"/>
      <c r="I37" s="11"/>
      <c r="J37" s="11"/>
      <c r="K37" s="11"/>
      <c r="L37" s="11"/>
      <c r="M37" s="11"/>
      <c r="N37" s="12">
        <v>6</v>
      </c>
      <c r="O37" s="13">
        <v>99019</v>
      </c>
      <c r="P37" s="12">
        <v>6</v>
      </c>
      <c r="Q37" s="13">
        <v>99019</v>
      </c>
      <c r="R37" s="23">
        <f t="shared" si="0"/>
        <v>1</v>
      </c>
      <c r="S37" s="23">
        <f t="shared" si="1"/>
        <v>1</v>
      </c>
    </row>
    <row r="38" spans="1:19" ht="19.8" customHeight="1" x14ac:dyDescent="0.3">
      <c r="A38" s="10" t="s">
        <v>70</v>
      </c>
      <c r="B38" s="11"/>
      <c r="C38" s="11"/>
      <c r="D38" s="11"/>
      <c r="E38" s="11"/>
      <c r="F38" s="11"/>
      <c r="G38" s="11"/>
      <c r="H38" s="12">
        <v>3</v>
      </c>
      <c r="I38" s="11"/>
      <c r="J38" s="11"/>
      <c r="K38" s="11"/>
      <c r="L38" s="11"/>
      <c r="M38" s="11"/>
      <c r="N38" s="11"/>
      <c r="O38" s="13"/>
      <c r="P38" s="12">
        <v>3</v>
      </c>
      <c r="Q38" s="13">
        <v>1121924.2</v>
      </c>
      <c r="R38" s="23">
        <f t="shared" si="0"/>
        <v>0</v>
      </c>
      <c r="S38" s="23">
        <f t="shared" si="1"/>
        <v>0</v>
      </c>
    </row>
    <row r="39" spans="1:19" ht="28.8" x14ac:dyDescent="0.3">
      <c r="A39" s="10" t="s">
        <v>72</v>
      </c>
      <c r="B39" s="11"/>
      <c r="C39" s="11"/>
      <c r="D39" s="11"/>
      <c r="E39" s="11"/>
      <c r="F39" s="11"/>
      <c r="G39" s="11"/>
      <c r="H39" s="12">
        <v>1</v>
      </c>
      <c r="I39" s="11"/>
      <c r="J39" s="11"/>
      <c r="K39" s="11"/>
      <c r="L39" s="11"/>
      <c r="M39" s="11"/>
      <c r="N39" s="11"/>
      <c r="O39" s="13"/>
      <c r="P39" s="12">
        <v>1</v>
      </c>
      <c r="Q39" s="13">
        <v>1500000</v>
      </c>
      <c r="R39" s="23">
        <f t="shared" si="0"/>
        <v>0</v>
      </c>
      <c r="S39" s="23">
        <f t="shared" si="1"/>
        <v>0</v>
      </c>
    </row>
    <row r="40" spans="1:19" ht="28.8" x14ac:dyDescent="0.3">
      <c r="A40" s="10" t="s">
        <v>73</v>
      </c>
      <c r="B40" s="11"/>
      <c r="C40" s="11"/>
      <c r="D40" s="11"/>
      <c r="E40" s="11"/>
      <c r="F40" s="12">
        <v>4</v>
      </c>
      <c r="G40" s="11"/>
      <c r="H40" s="11"/>
      <c r="I40" s="11"/>
      <c r="J40" s="11"/>
      <c r="K40" s="11"/>
      <c r="L40" s="11"/>
      <c r="M40" s="11"/>
      <c r="N40" s="12">
        <v>4</v>
      </c>
      <c r="O40" s="13">
        <v>61996</v>
      </c>
      <c r="P40" s="12">
        <v>4</v>
      </c>
      <c r="Q40" s="13">
        <v>61996</v>
      </c>
      <c r="R40" s="23">
        <f t="shared" si="0"/>
        <v>1</v>
      </c>
      <c r="S40" s="23">
        <f t="shared" si="1"/>
        <v>1</v>
      </c>
    </row>
    <row r="41" spans="1:19" ht="31.2" customHeight="1" x14ac:dyDescent="0.3">
      <c r="A41" s="10" t="s">
        <v>74</v>
      </c>
      <c r="B41" s="11"/>
      <c r="C41" s="12">
        <v>1</v>
      </c>
      <c r="D41" s="11"/>
      <c r="E41" s="12">
        <v>1</v>
      </c>
      <c r="F41" s="12">
        <v>1</v>
      </c>
      <c r="G41" s="11"/>
      <c r="H41" s="11"/>
      <c r="I41" s="11"/>
      <c r="J41" s="11"/>
      <c r="K41" s="11"/>
      <c r="L41" s="11"/>
      <c r="M41" s="11"/>
      <c r="N41" s="12">
        <v>3</v>
      </c>
      <c r="O41" s="13">
        <v>315968.7</v>
      </c>
      <c r="P41" s="12">
        <v>3</v>
      </c>
      <c r="Q41" s="13">
        <v>315968.7</v>
      </c>
      <c r="R41" s="23">
        <f t="shared" si="0"/>
        <v>1</v>
      </c>
      <c r="S41" s="23">
        <f t="shared" si="1"/>
        <v>1</v>
      </c>
    </row>
    <row r="42" spans="1:19" ht="45.6" customHeight="1" x14ac:dyDescent="0.3">
      <c r="A42" s="10" t="s">
        <v>77</v>
      </c>
      <c r="B42" s="11"/>
      <c r="C42" s="11"/>
      <c r="D42" s="11"/>
      <c r="E42" s="11"/>
      <c r="F42" s="11"/>
      <c r="G42" s="11"/>
      <c r="H42" s="12">
        <v>4</v>
      </c>
      <c r="I42" s="11"/>
      <c r="J42" s="11"/>
      <c r="K42" s="11"/>
      <c r="L42" s="11"/>
      <c r="M42" s="11"/>
      <c r="N42" s="11"/>
      <c r="O42" s="13"/>
      <c r="P42" s="12">
        <v>4</v>
      </c>
      <c r="Q42" s="13">
        <v>14608109.390000001</v>
      </c>
      <c r="R42" s="23">
        <f t="shared" si="0"/>
        <v>0</v>
      </c>
      <c r="S42" s="23">
        <f t="shared" si="1"/>
        <v>0</v>
      </c>
    </row>
    <row r="43" spans="1:19" ht="44.4" customHeight="1" x14ac:dyDescent="0.3">
      <c r="A43" s="10" t="s">
        <v>78</v>
      </c>
      <c r="B43" s="12">
        <v>1</v>
      </c>
      <c r="C43" s="11"/>
      <c r="D43" s="11"/>
      <c r="E43" s="12">
        <v>13</v>
      </c>
      <c r="F43" s="12">
        <v>9</v>
      </c>
      <c r="G43" s="11"/>
      <c r="H43" s="12">
        <v>18</v>
      </c>
      <c r="I43" s="11"/>
      <c r="J43" s="11"/>
      <c r="K43" s="12">
        <v>9</v>
      </c>
      <c r="L43" s="11"/>
      <c r="M43" s="11"/>
      <c r="N43" s="12">
        <v>31</v>
      </c>
      <c r="O43" s="13">
        <v>2451761.33</v>
      </c>
      <c r="P43" s="12">
        <v>50</v>
      </c>
      <c r="Q43" s="13">
        <v>5730026.5899999999</v>
      </c>
      <c r="R43" s="23">
        <f t="shared" si="0"/>
        <v>0.62</v>
      </c>
      <c r="S43" s="23">
        <f t="shared" si="1"/>
        <v>0.4278795728939192</v>
      </c>
    </row>
    <row r="44" spans="1:19" ht="20.399999999999999" customHeight="1" x14ac:dyDescent="0.3">
      <c r="A44" s="10" t="s">
        <v>79</v>
      </c>
      <c r="B44" s="11"/>
      <c r="C44" s="11"/>
      <c r="D44" s="11"/>
      <c r="E44" s="11"/>
      <c r="F44" s="11"/>
      <c r="G44" s="11"/>
      <c r="H44" s="11"/>
      <c r="I44" s="11"/>
      <c r="J44" s="11"/>
      <c r="K44" s="12">
        <v>1</v>
      </c>
      <c r="L44" s="11"/>
      <c r="M44" s="11"/>
      <c r="N44" s="12">
        <v>1</v>
      </c>
      <c r="O44" s="13">
        <v>96463.63</v>
      </c>
      <c r="P44" s="12">
        <v>1</v>
      </c>
      <c r="Q44" s="13">
        <v>96463.63</v>
      </c>
      <c r="R44" s="23">
        <f t="shared" si="0"/>
        <v>1</v>
      </c>
      <c r="S44" s="23">
        <f t="shared" si="1"/>
        <v>1</v>
      </c>
    </row>
    <row r="45" spans="1:19" ht="23.4" customHeight="1" x14ac:dyDescent="0.3">
      <c r="A45" s="10" t="s">
        <v>80</v>
      </c>
      <c r="B45" s="11"/>
      <c r="C45" s="11"/>
      <c r="D45" s="11"/>
      <c r="E45" s="11"/>
      <c r="F45" s="12">
        <v>8</v>
      </c>
      <c r="G45" s="11"/>
      <c r="H45" s="11"/>
      <c r="I45" s="11"/>
      <c r="J45" s="11"/>
      <c r="K45" s="11"/>
      <c r="L45" s="11"/>
      <c r="M45" s="11"/>
      <c r="N45" s="12">
        <v>8</v>
      </c>
      <c r="O45" s="13">
        <v>573349</v>
      </c>
      <c r="P45" s="12">
        <v>8</v>
      </c>
      <c r="Q45" s="13">
        <v>573349</v>
      </c>
      <c r="R45" s="23">
        <f t="shared" si="0"/>
        <v>1</v>
      </c>
      <c r="S45" s="23">
        <f t="shared" si="1"/>
        <v>1</v>
      </c>
    </row>
    <row r="46" spans="1:19" ht="31.2" customHeight="1" x14ac:dyDescent="0.3">
      <c r="A46" s="10" t="s">
        <v>84</v>
      </c>
      <c r="B46" s="11"/>
      <c r="C46" s="11"/>
      <c r="D46" s="11"/>
      <c r="E46" s="11"/>
      <c r="F46" s="11"/>
      <c r="G46" s="11"/>
      <c r="H46" s="11"/>
      <c r="I46" s="11"/>
      <c r="J46" s="11"/>
      <c r="K46" s="12">
        <v>1</v>
      </c>
      <c r="L46" s="11"/>
      <c r="M46" s="11"/>
      <c r="N46" s="12">
        <v>1</v>
      </c>
      <c r="O46" s="13">
        <v>35000</v>
      </c>
      <c r="P46" s="12">
        <v>1</v>
      </c>
      <c r="Q46" s="13">
        <v>35000</v>
      </c>
      <c r="R46" s="23">
        <f t="shared" si="0"/>
        <v>1</v>
      </c>
      <c r="S46" s="23">
        <f t="shared" si="1"/>
        <v>1</v>
      </c>
    </row>
    <row r="47" spans="1:19" ht="28.8" x14ac:dyDescent="0.3">
      <c r="A47" s="10" t="s">
        <v>87</v>
      </c>
      <c r="B47" s="11"/>
      <c r="C47" s="11"/>
      <c r="D47" s="11"/>
      <c r="E47" s="12">
        <v>1</v>
      </c>
      <c r="F47" s="11"/>
      <c r="G47" s="11"/>
      <c r="H47" s="11"/>
      <c r="I47" s="11"/>
      <c r="J47" s="11"/>
      <c r="K47" s="11"/>
      <c r="L47" s="11"/>
      <c r="M47" s="11"/>
      <c r="N47" s="12">
        <v>1</v>
      </c>
      <c r="O47" s="13">
        <v>16400</v>
      </c>
      <c r="P47" s="12">
        <v>1</v>
      </c>
      <c r="Q47" s="13">
        <v>16400</v>
      </c>
      <c r="R47" s="23">
        <f t="shared" si="0"/>
        <v>1</v>
      </c>
      <c r="S47" s="23">
        <f t="shared" si="1"/>
        <v>1</v>
      </c>
    </row>
    <row r="48" spans="1:19" ht="23.4" customHeight="1" x14ac:dyDescent="0.3">
      <c r="A48" s="10" t="s">
        <v>89</v>
      </c>
      <c r="B48" s="11"/>
      <c r="C48" s="11"/>
      <c r="D48" s="11"/>
      <c r="E48" s="11"/>
      <c r="F48" s="11"/>
      <c r="G48" s="11"/>
      <c r="H48" s="11"/>
      <c r="I48" s="11"/>
      <c r="J48" s="11"/>
      <c r="K48" s="12">
        <v>1</v>
      </c>
      <c r="L48" s="11"/>
      <c r="M48" s="11"/>
      <c r="N48" s="12">
        <v>1</v>
      </c>
      <c r="O48" s="13">
        <v>166666.67000000001</v>
      </c>
      <c r="P48" s="12">
        <v>1</v>
      </c>
      <c r="Q48" s="13">
        <v>166666.67000000001</v>
      </c>
      <c r="R48" s="23">
        <f t="shared" si="0"/>
        <v>1</v>
      </c>
      <c r="S48" s="23">
        <f t="shared" si="1"/>
        <v>1</v>
      </c>
    </row>
    <row r="49" spans="1:19" ht="35.4" customHeight="1" x14ac:dyDescent="0.3">
      <c r="A49" s="10" t="s">
        <v>90</v>
      </c>
      <c r="B49" s="11"/>
      <c r="C49" s="11"/>
      <c r="D49" s="11"/>
      <c r="E49" s="11"/>
      <c r="F49" s="11"/>
      <c r="G49" s="11"/>
      <c r="H49" s="12">
        <v>2</v>
      </c>
      <c r="I49" s="11"/>
      <c r="J49" s="11"/>
      <c r="K49" s="12">
        <v>2</v>
      </c>
      <c r="L49" s="11"/>
      <c r="M49" s="11"/>
      <c r="N49" s="12">
        <v>2</v>
      </c>
      <c r="O49" s="13">
        <v>31289</v>
      </c>
      <c r="P49" s="12">
        <v>4</v>
      </c>
      <c r="Q49" s="13">
        <v>701337.34</v>
      </c>
      <c r="R49" s="23">
        <f t="shared" si="0"/>
        <v>0.5</v>
      </c>
      <c r="S49" s="23">
        <f t="shared" si="1"/>
        <v>4.4613338283114944E-2</v>
      </c>
    </row>
    <row r="50" spans="1:19" ht="22.8" customHeight="1" x14ac:dyDescent="0.3">
      <c r="A50" s="10" t="s">
        <v>91</v>
      </c>
      <c r="B50" s="11"/>
      <c r="C50" s="11"/>
      <c r="D50" s="11"/>
      <c r="E50" s="11"/>
      <c r="F50" s="11"/>
      <c r="G50" s="11"/>
      <c r="H50" s="11"/>
      <c r="I50" s="11"/>
      <c r="J50" s="11"/>
      <c r="K50" s="12">
        <v>2</v>
      </c>
      <c r="L50" s="11"/>
      <c r="M50" s="11"/>
      <c r="N50" s="12">
        <v>2</v>
      </c>
      <c r="O50" s="13">
        <v>55356.75</v>
      </c>
      <c r="P50" s="12">
        <v>2</v>
      </c>
      <c r="Q50" s="13">
        <v>55356.75</v>
      </c>
      <c r="R50" s="23">
        <f t="shared" si="0"/>
        <v>1</v>
      </c>
      <c r="S50" s="23">
        <f t="shared" si="1"/>
        <v>1</v>
      </c>
    </row>
    <row r="51" spans="1:19" ht="20.399999999999999" customHeight="1" x14ac:dyDescent="0.3">
      <c r="A51" s="10" t="s">
        <v>92</v>
      </c>
      <c r="B51" s="11"/>
      <c r="C51" s="11"/>
      <c r="D51" s="11"/>
      <c r="E51" s="11"/>
      <c r="F51" s="11"/>
      <c r="G51" s="11"/>
      <c r="H51" s="12">
        <v>3</v>
      </c>
      <c r="I51" s="11"/>
      <c r="J51" s="11"/>
      <c r="K51" s="12">
        <v>2</v>
      </c>
      <c r="L51" s="11"/>
      <c r="M51" s="11"/>
      <c r="N51" s="12">
        <v>2</v>
      </c>
      <c r="O51" s="13">
        <v>342703.94</v>
      </c>
      <c r="P51" s="12">
        <v>5</v>
      </c>
      <c r="Q51" s="13">
        <v>529305.59</v>
      </c>
      <c r="R51" s="23">
        <f t="shared" si="0"/>
        <v>0.4</v>
      </c>
      <c r="S51" s="23">
        <f t="shared" si="1"/>
        <v>0.64745951388875378</v>
      </c>
    </row>
    <row r="52" spans="1:19" ht="18" customHeight="1" x14ac:dyDescent="0.3">
      <c r="A52" s="10" t="s">
        <v>93</v>
      </c>
      <c r="B52" s="11"/>
      <c r="C52" s="11"/>
      <c r="D52" s="11"/>
      <c r="E52" s="12">
        <v>1</v>
      </c>
      <c r="F52" s="11"/>
      <c r="G52" s="11"/>
      <c r="H52" s="12">
        <v>1</v>
      </c>
      <c r="I52" s="11"/>
      <c r="J52" s="11"/>
      <c r="K52" s="11"/>
      <c r="L52" s="11"/>
      <c r="M52" s="11"/>
      <c r="N52" s="12">
        <v>1</v>
      </c>
      <c r="O52" s="13">
        <v>99664.3</v>
      </c>
      <c r="P52" s="12">
        <v>2</v>
      </c>
      <c r="Q52" s="13">
        <v>213257.5</v>
      </c>
      <c r="R52" s="23">
        <f t="shared" si="0"/>
        <v>0.5</v>
      </c>
      <c r="S52" s="23">
        <f t="shared" si="1"/>
        <v>0.4673425319156419</v>
      </c>
    </row>
    <row r="53" spans="1:19" ht="31.8" customHeight="1" x14ac:dyDescent="0.3">
      <c r="A53" s="10" t="s">
        <v>94</v>
      </c>
      <c r="B53" s="11"/>
      <c r="C53" s="11"/>
      <c r="D53" s="11"/>
      <c r="E53" s="11"/>
      <c r="F53" s="11"/>
      <c r="G53" s="11"/>
      <c r="H53" s="11"/>
      <c r="I53" s="11"/>
      <c r="J53" s="11"/>
      <c r="K53" s="12">
        <v>3</v>
      </c>
      <c r="L53" s="11"/>
      <c r="M53" s="12">
        <v>1</v>
      </c>
      <c r="N53" s="12">
        <v>3</v>
      </c>
      <c r="O53" s="13">
        <v>494500</v>
      </c>
      <c r="P53" s="12">
        <v>4</v>
      </c>
      <c r="Q53" s="13">
        <v>627833.32999999996</v>
      </c>
      <c r="R53" s="23">
        <f t="shared" si="0"/>
        <v>0.75</v>
      </c>
      <c r="S53" s="23">
        <f t="shared" si="1"/>
        <v>0.78762941750798743</v>
      </c>
    </row>
    <row r="54" spans="1:19" ht="26.4" customHeight="1" x14ac:dyDescent="0.3">
      <c r="A54" s="10" t="s">
        <v>95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2">
        <v>1</v>
      </c>
      <c r="M54" s="11"/>
      <c r="N54" s="11"/>
      <c r="O54" s="13"/>
      <c r="P54" s="12">
        <v>1</v>
      </c>
      <c r="Q54" s="13">
        <v>376193.19</v>
      </c>
      <c r="R54" s="23">
        <f t="shared" si="0"/>
        <v>0</v>
      </c>
      <c r="S54" s="23">
        <f t="shared" si="1"/>
        <v>0</v>
      </c>
    </row>
    <row r="55" spans="1:19" ht="29.4" customHeight="1" x14ac:dyDescent="0.3">
      <c r="A55" s="10" t="s">
        <v>97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2">
        <v>1</v>
      </c>
      <c r="M55" s="11"/>
      <c r="N55" s="11"/>
      <c r="O55" s="13"/>
      <c r="P55" s="12">
        <v>1</v>
      </c>
      <c r="Q55" s="13">
        <v>562171.19999999995</v>
      </c>
      <c r="R55" s="23">
        <f t="shared" si="0"/>
        <v>0</v>
      </c>
      <c r="S55" s="23">
        <f t="shared" si="1"/>
        <v>0</v>
      </c>
    </row>
    <row r="56" spans="1:19" ht="22.8" customHeight="1" x14ac:dyDescent="0.3">
      <c r="A56" s="10" t="s">
        <v>98</v>
      </c>
      <c r="B56" s="11"/>
      <c r="C56" s="11"/>
      <c r="D56" s="11"/>
      <c r="E56" s="12">
        <v>1</v>
      </c>
      <c r="F56" s="12">
        <v>1</v>
      </c>
      <c r="G56" s="11"/>
      <c r="H56" s="11"/>
      <c r="I56" s="11"/>
      <c r="J56" s="11"/>
      <c r="K56" s="11"/>
      <c r="L56" s="12">
        <v>1</v>
      </c>
      <c r="M56" s="11"/>
      <c r="N56" s="12">
        <v>2</v>
      </c>
      <c r="O56" s="13">
        <v>34620</v>
      </c>
      <c r="P56" s="12">
        <v>3</v>
      </c>
      <c r="Q56" s="13">
        <v>2581647</v>
      </c>
      <c r="R56" s="23">
        <f t="shared" si="0"/>
        <v>0.66666666666666663</v>
      </c>
      <c r="S56" s="23">
        <f t="shared" si="1"/>
        <v>1.3410044053272969E-2</v>
      </c>
    </row>
    <row r="57" spans="1:19" ht="20.399999999999999" customHeight="1" x14ac:dyDescent="0.3">
      <c r="A57" s="10" t="s">
        <v>99</v>
      </c>
      <c r="B57" s="11"/>
      <c r="C57" s="11"/>
      <c r="D57" s="11"/>
      <c r="E57" s="11"/>
      <c r="F57" s="11"/>
      <c r="G57" s="11"/>
      <c r="H57" s="12">
        <v>3</v>
      </c>
      <c r="I57" s="11"/>
      <c r="J57" s="11"/>
      <c r="K57" s="11"/>
      <c r="L57" s="11"/>
      <c r="M57" s="11"/>
      <c r="N57" s="11"/>
      <c r="O57" s="13"/>
      <c r="P57" s="12">
        <v>3</v>
      </c>
      <c r="Q57" s="13">
        <v>2863600</v>
      </c>
      <c r="R57" s="23">
        <f t="shared" si="0"/>
        <v>0</v>
      </c>
      <c r="S57" s="23">
        <f t="shared" si="1"/>
        <v>0</v>
      </c>
    </row>
    <row r="58" spans="1:19" ht="28.2" customHeight="1" x14ac:dyDescent="0.3">
      <c r="A58" s="10" t="s">
        <v>100</v>
      </c>
      <c r="B58" s="11"/>
      <c r="C58" s="11"/>
      <c r="D58" s="11"/>
      <c r="E58" s="12">
        <v>1</v>
      </c>
      <c r="F58" s="11"/>
      <c r="G58" s="11"/>
      <c r="H58" s="11"/>
      <c r="I58" s="11"/>
      <c r="J58" s="11"/>
      <c r="K58" s="11"/>
      <c r="L58" s="11"/>
      <c r="M58" s="11"/>
      <c r="N58" s="12">
        <v>1</v>
      </c>
      <c r="O58" s="13">
        <v>9960</v>
      </c>
      <c r="P58" s="12">
        <v>1</v>
      </c>
      <c r="Q58" s="13">
        <v>9960</v>
      </c>
      <c r="R58" s="23">
        <f t="shared" si="0"/>
        <v>1</v>
      </c>
      <c r="S58" s="23">
        <f t="shared" si="1"/>
        <v>1</v>
      </c>
    </row>
    <row r="59" spans="1:19" ht="23.4" customHeight="1" x14ac:dyDescent="0.3">
      <c r="A59" s="10" t="s">
        <v>101</v>
      </c>
      <c r="B59" s="11"/>
      <c r="C59" s="11"/>
      <c r="D59" s="11"/>
      <c r="E59" s="11"/>
      <c r="F59" s="11"/>
      <c r="G59" s="11"/>
      <c r="H59" s="12">
        <v>8</v>
      </c>
      <c r="I59" s="11"/>
      <c r="J59" s="11"/>
      <c r="K59" s="11"/>
      <c r="L59" s="11"/>
      <c r="M59" s="11"/>
      <c r="N59" s="11"/>
      <c r="O59" s="13"/>
      <c r="P59" s="12">
        <v>8</v>
      </c>
      <c r="Q59" s="13">
        <v>390656</v>
      </c>
      <c r="R59" s="23">
        <f t="shared" si="0"/>
        <v>0</v>
      </c>
      <c r="S59" s="23">
        <f t="shared" si="1"/>
        <v>0</v>
      </c>
    </row>
    <row r="60" spans="1:19" ht="28.8" customHeight="1" x14ac:dyDescent="0.3">
      <c r="A60" s="10" t="s">
        <v>102</v>
      </c>
      <c r="B60" s="12">
        <v>14</v>
      </c>
      <c r="C60" s="11"/>
      <c r="D60" s="12">
        <v>7</v>
      </c>
      <c r="E60" s="12">
        <v>6</v>
      </c>
      <c r="F60" s="11"/>
      <c r="G60" s="12">
        <v>2</v>
      </c>
      <c r="H60" s="12">
        <v>27</v>
      </c>
      <c r="I60" s="11"/>
      <c r="J60" s="12">
        <v>4</v>
      </c>
      <c r="K60" s="12">
        <v>10</v>
      </c>
      <c r="L60" s="11"/>
      <c r="M60" s="12">
        <v>1</v>
      </c>
      <c r="N60" s="12">
        <v>20</v>
      </c>
      <c r="O60" s="13">
        <v>5274105.22</v>
      </c>
      <c r="P60" s="12">
        <v>71</v>
      </c>
      <c r="Q60" s="13">
        <v>48408172.979999997</v>
      </c>
      <c r="R60" s="23">
        <f t="shared" si="0"/>
        <v>0.28169014084507044</v>
      </c>
      <c r="S60" s="23">
        <f t="shared" si="1"/>
        <v>0.10895071834623907</v>
      </c>
    </row>
    <row r="61" spans="1:19" ht="25.8" customHeight="1" x14ac:dyDescent="0.3">
      <c r="A61" s="10" t="s">
        <v>103</v>
      </c>
      <c r="B61" s="11"/>
      <c r="C61" s="11"/>
      <c r="D61" s="11"/>
      <c r="E61" s="12">
        <v>2</v>
      </c>
      <c r="F61" s="11"/>
      <c r="G61" s="11"/>
      <c r="H61" s="12">
        <v>1</v>
      </c>
      <c r="I61" s="11"/>
      <c r="J61" s="11"/>
      <c r="K61" s="11"/>
      <c r="L61" s="11"/>
      <c r="M61" s="11"/>
      <c r="N61" s="12">
        <v>2</v>
      </c>
      <c r="O61" s="13">
        <v>179094</v>
      </c>
      <c r="P61" s="12">
        <v>3</v>
      </c>
      <c r="Q61" s="13">
        <v>372004.16</v>
      </c>
      <c r="R61" s="23">
        <f t="shared" si="0"/>
        <v>0.66666666666666663</v>
      </c>
      <c r="S61" s="23">
        <f t="shared" si="1"/>
        <v>0.48143010013651466</v>
      </c>
    </row>
    <row r="62" spans="1:19" ht="27.6" customHeight="1" x14ac:dyDescent="0.3">
      <c r="A62" s="10" t="s">
        <v>104</v>
      </c>
      <c r="B62" s="11"/>
      <c r="C62" s="11"/>
      <c r="D62" s="11"/>
      <c r="E62" s="12">
        <v>5</v>
      </c>
      <c r="F62" s="12">
        <v>1</v>
      </c>
      <c r="G62" s="11"/>
      <c r="H62" s="12">
        <v>51</v>
      </c>
      <c r="I62" s="12">
        <v>1</v>
      </c>
      <c r="J62" s="12">
        <v>14</v>
      </c>
      <c r="K62" s="12">
        <v>379</v>
      </c>
      <c r="L62" s="11"/>
      <c r="M62" s="11"/>
      <c r="N62" s="12">
        <v>400</v>
      </c>
      <c r="O62" s="13">
        <v>56627257.859999999</v>
      </c>
      <c r="P62" s="12">
        <v>451</v>
      </c>
      <c r="Q62" s="13">
        <v>62504815.109999999</v>
      </c>
      <c r="R62" s="23">
        <f t="shared" si="0"/>
        <v>0.88691796008869184</v>
      </c>
      <c r="S62" s="23">
        <f t="shared" si="1"/>
        <v>0.90596632851955017</v>
      </c>
    </row>
    <row r="63" spans="1:19" ht="23.4" customHeight="1" x14ac:dyDescent="0.3">
      <c r="A63" s="10" t="s">
        <v>105</v>
      </c>
      <c r="B63" s="11"/>
      <c r="C63" s="11"/>
      <c r="D63" s="11"/>
      <c r="E63" s="11"/>
      <c r="F63" s="12">
        <v>1</v>
      </c>
      <c r="G63" s="11"/>
      <c r="H63" s="11"/>
      <c r="I63" s="11"/>
      <c r="J63" s="11"/>
      <c r="K63" s="11"/>
      <c r="L63" s="11"/>
      <c r="M63" s="11"/>
      <c r="N63" s="12">
        <v>1</v>
      </c>
      <c r="O63" s="13">
        <v>50000</v>
      </c>
      <c r="P63" s="12">
        <v>1</v>
      </c>
      <c r="Q63" s="13">
        <v>50000</v>
      </c>
      <c r="R63" s="23">
        <f t="shared" si="0"/>
        <v>1</v>
      </c>
      <c r="S63" s="23">
        <f t="shared" si="1"/>
        <v>1</v>
      </c>
    </row>
    <row r="64" spans="1:19" ht="22.8" customHeight="1" x14ac:dyDescent="0.3">
      <c r="A64" s="10" t="s">
        <v>106</v>
      </c>
      <c r="B64" s="11"/>
      <c r="C64" s="11"/>
      <c r="D64" s="11"/>
      <c r="E64" s="11"/>
      <c r="F64" s="11"/>
      <c r="G64" s="11"/>
      <c r="H64" s="12">
        <v>1</v>
      </c>
      <c r="I64" s="11"/>
      <c r="J64" s="11"/>
      <c r="K64" s="11"/>
      <c r="L64" s="11"/>
      <c r="M64" s="11"/>
      <c r="N64" s="11"/>
      <c r="O64" s="13"/>
      <c r="P64" s="12">
        <v>1</v>
      </c>
      <c r="Q64" s="13">
        <v>1815000</v>
      </c>
      <c r="R64" s="23">
        <f t="shared" si="0"/>
        <v>0</v>
      </c>
      <c r="S64" s="23">
        <f t="shared" si="1"/>
        <v>0</v>
      </c>
    </row>
    <row r="65" spans="1:19" ht="31.8" customHeight="1" x14ac:dyDescent="0.3">
      <c r="A65" s="10" t="s">
        <v>107</v>
      </c>
      <c r="B65" s="11"/>
      <c r="C65" s="11"/>
      <c r="D65" s="11"/>
      <c r="E65" s="11"/>
      <c r="F65" s="11"/>
      <c r="G65" s="11"/>
      <c r="H65" s="12">
        <v>1</v>
      </c>
      <c r="I65" s="11"/>
      <c r="J65" s="11"/>
      <c r="K65" s="12">
        <v>1</v>
      </c>
      <c r="L65" s="11"/>
      <c r="M65" s="11"/>
      <c r="N65" s="12">
        <v>1</v>
      </c>
      <c r="O65" s="13">
        <v>16500</v>
      </c>
      <c r="P65" s="12">
        <v>2</v>
      </c>
      <c r="Q65" s="13">
        <v>1016649</v>
      </c>
      <c r="R65" s="23">
        <f t="shared" si="0"/>
        <v>0.5</v>
      </c>
      <c r="S65" s="23">
        <f t="shared" si="1"/>
        <v>1.6229790222584195E-2</v>
      </c>
    </row>
    <row r="66" spans="1:19" ht="38.4" customHeight="1" x14ac:dyDescent="0.3">
      <c r="A66" s="10" t="s">
        <v>112</v>
      </c>
      <c r="B66" s="11"/>
      <c r="C66" s="11"/>
      <c r="D66" s="11"/>
      <c r="E66" s="11"/>
      <c r="F66" s="11"/>
      <c r="G66" s="11"/>
      <c r="H66" s="12">
        <v>2</v>
      </c>
      <c r="I66" s="11"/>
      <c r="J66" s="11"/>
      <c r="K66" s="11"/>
      <c r="L66" s="11"/>
      <c r="M66" s="11"/>
      <c r="N66" s="11"/>
      <c r="O66" s="13"/>
      <c r="P66" s="12">
        <v>2</v>
      </c>
      <c r="Q66" s="13">
        <v>98360.66</v>
      </c>
      <c r="R66" s="23">
        <f t="shared" si="0"/>
        <v>0</v>
      </c>
      <c r="S66" s="23">
        <f t="shared" si="1"/>
        <v>0</v>
      </c>
    </row>
    <row r="67" spans="1:19" ht="40.799999999999997" customHeight="1" x14ac:dyDescent="0.3">
      <c r="A67" s="10" t="s">
        <v>113</v>
      </c>
      <c r="B67" s="11"/>
      <c r="C67" s="11"/>
      <c r="D67" s="11"/>
      <c r="E67" s="12">
        <v>1</v>
      </c>
      <c r="F67" s="12">
        <v>2</v>
      </c>
      <c r="G67" s="11"/>
      <c r="H67" s="12">
        <v>3</v>
      </c>
      <c r="I67" s="11"/>
      <c r="J67" s="11"/>
      <c r="K67" s="11"/>
      <c r="L67" s="11"/>
      <c r="M67" s="11"/>
      <c r="N67" s="12">
        <v>3</v>
      </c>
      <c r="O67" s="13">
        <v>449611</v>
      </c>
      <c r="P67" s="12">
        <v>6</v>
      </c>
      <c r="Q67" s="13">
        <v>921240</v>
      </c>
      <c r="R67" s="23">
        <f t="shared" ref="R67:R79" si="2">N67/P67</f>
        <v>0.5</v>
      </c>
      <c r="S67" s="23">
        <f t="shared" ref="S67:S79" si="3">O67/Q67</f>
        <v>0.48804980244018931</v>
      </c>
    </row>
    <row r="68" spans="1:19" ht="19.8" customHeight="1" x14ac:dyDescent="0.3">
      <c r="A68" s="10" t="s">
        <v>114</v>
      </c>
      <c r="B68" s="11"/>
      <c r="C68" s="11"/>
      <c r="D68" s="11"/>
      <c r="E68" s="12">
        <v>1</v>
      </c>
      <c r="F68" s="11"/>
      <c r="G68" s="11"/>
      <c r="H68" s="11"/>
      <c r="I68" s="11"/>
      <c r="J68" s="11"/>
      <c r="K68" s="11"/>
      <c r="L68" s="11"/>
      <c r="M68" s="11"/>
      <c r="N68" s="12">
        <v>1</v>
      </c>
      <c r="O68" s="13">
        <v>19384.68</v>
      </c>
      <c r="P68" s="12">
        <v>1</v>
      </c>
      <c r="Q68" s="13">
        <v>19384.68</v>
      </c>
      <c r="R68" s="23">
        <f t="shared" si="2"/>
        <v>1</v>
      </c>
      <c r="S68" s="23">
        <f t="shared" si="3"/>
        <v>1</v>
      </c>
    </row>
    <row r="69" spans="1:19" ht="32.4" customHeight="1" x14ac:dyDescent="0.3">
      <c r="A69" s="10" t="s">
        <v>115</v>
      </c>
      <c r="B69" s="11"/>
      <c r="C69" s="11"/>
      <c r="D69" s="11"/>
      <c r="E69" s="11"/>
      <c r="F69" s="11"/>
      <c r="G69" s="11"/>
      <c r="H69" s="12">
        <v>16</v>
      </c>
      <c r="I69" s="11"/>
      <c r="J69" s="11"/>
      <c r="K69" s="12">
        <v>14</v>
      </c>
      <c r="L69" s="11"/>
      <c r="M69" s="11"/>
      <c r="N69" s="12">
        <v>14</v>
      </c>
      <c r="O69" s="13">
        <v>1798044.15</v>
      </c>
      <c r="P69" s="12">
        <v>30</v>
      </c>
      <c r="Q69" s="13">
        <v>4042099.22</v>
      </c>
      <c r="R69" s="23">
        <f t="shared" si="2"/>
        <v>0.46666666666666667</v>
      </c>
      <c r="S69" s="23">
        <f t="shared" si="3"/>
        <v>0.44482929590234049</v>
      </c>
    </row>
    <row r="70" spans="1:19" ht="20.399999999999999" customHeight="1" x14ac:dyDescent="0.3">
      <c r="A70" s="10" t="s">
        <v>116</v>
      </c>
      <c r="B70" s="11"/>
      <c r="C70" s="11"/>
      <c r="D70" s="11"/>
      <c r="E70" s="12">
        <v>1</v>
      </c>
      <c r="F70" s="11"/>
      <c r="G70" s="11"/>
      <c r="H70" s="12">
        <v>1</v>
      </c>
      <c r="I70" s="11"/>
      <c r="J70" s="11"/>
      <c r="K70" s="11"/>
      <c r="L70" s="11"/>
      <c r="M70" s="11"/>
      <c r="N70" s="12">
        <v>1</v>
      </c>
      <c r="O70" s="13">
        <v>128899.57</v>
      </c>
      <c r="P70" s="12">
        <v>2</v>
      </c>
      <c r="Q70" s="13">
        <v>1405433.11</v>
      </c>
      <c r="R70" s="23">
        <f t="shared" si="2"/>
        <v>0.5</v>
      </c>
      <c r="S70" s="23">
        <f t="shared" si="3"/>
        <v>9.1715193759737162E-2</v>
      </c>
    </row>
    <row r="71" spans="1:19" ht="28.8" customHeight="1" x14ac:dyDescent="0.3">
      <c r="A71" s="10" t="s">
        <v>118</v>
      </c>
      <c r="B71" s="11"/>
      <c r="C71" s="11"/>
      <c r="D71" s="11"/>
      <c r="E71" s="11"/>
      <c r="F71" s="12">
        <v>1</v>
      </c>
      <c r="G71" s="11"/>
      <c r="H71" s="11"/>
      <c r="I71" s="11"/>
      <c r="J71" s="11"/>
      <c r="K71" s="12">
        <v>1</v>
      </c>
      <c r="L71" s="11"/>
      <c r="M71" s="11"/>
      <c r="N71" s="12">
        <v>2</v>
      </c>
      <c r="O71" s="13">
        <v>297323.53999999998</v>
      </c>
      <c r="P71" s="12">
        <v>2</v>
      </c>
      <c r="Q71" s="13">
        <v>297323.53999999998</v>
      </c>
      <c r="R71" s="23">
        <f t="shared" si="2"/>
        <v>1</v>
      </c>
      <c r="S71" s="23">
        <f t="shared" si="3"/>
        <v>1</v>
      </c>
    </row>
    <row r="72" spans="1:19" ht="24" customHeight="1" x14ac:dyDescent="0.3">
      <c r="A72" s="10" t="s">
        <v>119</v>
      </c>
      <c r="B72" s="11"/>
      <c r="C72" s="11"/>
      <c r="D72" s="11"/>
      <c r="E72" s="11"/>
      <c r="F72" s="11"/>
      <c r="G72" s="11"/>
      <c r="H72" s="12">
        <v>2</v>
      </c>
      <c r="I72" s="11"/>
      <c r="J72" s="11"/>
      <c r="K72" s="11"/>
      <c r="L72" s="11"/>
      <c r="M72" s="11"/>
      <c r="N72" s="11"/>
      <c r="O72" s="13"/>
      <c r="P72" s="12">
        <v>2</v>
      </c>
      <c r="Q72" s="13">
        <v>40000</v>
      </c>
      <c r="R72" s="23">
        <f t="shared" si="2"/>
        <v>0</v>
      </c>
      <c r="S72" s="23">
        <f t="shared" si="3"/>
        <v>0</v>
      </c>
    </row>
    <row r="73" spans="1:19" ht="18.600000000000001" customHeight="1" x14ac:dyDescent="0.3">
      <c r="A73" s="10" t="s">
        <v>122</v>
      </c>
      <c r="B73" s="11"/>
      <c r="C73" s="11"/>
      <c r="D73" s="11"/>
      <c r="E73" s="11"/>
      <c r="F73" s="11"/>
      <c r="G73" s="11"/>
      <c r="H73" s="11"/>
      <c r="I73" s="11"/>
      <c r="J73" s="11"/>
      <c r="K73" s="12">
        <v>7</v>
      </c>
      <c r="L73" s="11"/>
      <c r="M73" s="11"/>
      <c r="N73" s="12">
        <v>7</v>
      </c>
      <c r="O73" s="13">
        <v>648710.24</v>
      </c>
      <c r="P73" s="12">
        <v>7</v>
      </c>
      <c r="Q73" s="13">
        <v>648710.24</v>
      </c>
      <c r="R73" s="23">
        <f t="shared" si="2"/>
        <v>1</v>
      </c>
      <c r="S73" s="23">
        <f t="shared" si="3"/>
        <v>1</v>
      </c>
    </row>
    <row r="74" spans="1:19" ht="34.799999999999997" customHeight="1" x14ac:dyDescent="0.3">
      <c r="A74" s="10" t="s">
        <v>127</v>
      </c>
      <c r="B74" s="11"/>
      <c r="C74" s="11"/>
      <c r="D74" s="11"/>
      <c r="E74" s="11"/>
      <c r="F74" s="11"/>
      <c r="G74" s="11"/>
      <c r="H74" s="11"/>
      <c r="I74" s="11"/>
      <c r="J74" s="11"/>
      <c r="K74" s="12">
        <v>2</v>
      </c>
      <c r="L74" s="11"/>
      <c r="M74" s="11"/>
      <c r="N74" s="12">
        <v>2</v>
      </c>
      <c r="O74" s="13">
        <v>5844132.2300000004</v>
      </c>
      <c r="P74" s="12">
        <v>2</v>
      </c>
      <c r="Q74" s="13">
        <v>5844132.2300000004</v>
      </c>
      <c r="R74" s="23">
        <f t="shared" si="2"/>
        <v>1</v>
      </c>
      <c r="S74" s="23">
        <f t="shared" si="3"/>
        <v>1</v>
      </c>
    </row>
    <row r="75" spans="1:19" ht="35.4" customHeight="1" x14ac:dyDescent="0.3">
      <c r="A75" s="10" t="s">
        <v>128</v>
      </c>
      <c r="B75" s="11"/>
      <c r="C75" s="11"/>
      <c r="D75" s="11"/>
      <c r="E75" s="11"/>
      <c r="F75" s="11"/>
      <c r="G75" s="11"/>
      <c r="H75" s="12">
        <v>1</v>
      </c>
      <c r="I75" s="11"/>
      <c r="J75" s="11"/>
      <c r="K75" s="11"/>
      <c r="L75" s="12">
        <v>1</v>
      </c>
      <c r="M75" s="11"/>
      <c r="N75" s="11"/>
      <c r="O75" s="13"/>
      <c r="P75" s="12">
        <v>2</v>
      </c>
      <c r="Q75" s="13">
        <v>5654243.0800000001</v>
      </c>
      <c r="R75" s="23">
        <f t="shared" si="2"/>
        <v>0</v>
      </c>
      <c r="S75" s="23">
        <f t="shared" si="3"/>
        <v>0</v>
      </c>
    </row>
    <row r="76" spans="1:19" ht="31.8" customHeight="1" x14ac:dyDescent="0.3">
      <c r="A76" s="10" t="s">
        <v>129</v>
      </c>
      <c r="B76" s="11"/>
      <c r="C76" s="11"/>
      <c r="D76" s="11"/>
      <c r="E76" s="11"/>
      <c r="F76" s="11"/>
      <c r="G76" s="11"/>
      <c r="H76" s="12">
        <v>3</v>
      </c>
      <c r="I76" s="11"/>
      <c r="J76" s="11"/>
      <c r="K76" s="11"/>
      <c r="L76" s="11"/>
      <c r="M76" s="12">
        <v>1</v>
      </c>
      <c r="N76" s="11"/>
      <c r="O76" s="13"/>
      <c r="P76" s="12">
        <v>4</v>
      </c>
      <c r="Q76" s="13">
        <v>8270472.4000000004</v>
      </c>
      <c r="R76" s="23">
        <f t="shared" si="2"/>
        <v>0</v>
      </c>
      <c r="S76" s="23">
        <f t="shared" si="3"/>
        <v>0</v>
      </c>
    </row>
    <row r="77" spans="1:19" ht="21.6" customHeight="1" x14ac:dyDescent="0.3">
      <c r="A77" s="10" t="s">
        <v>132</v>
      </c>
      <c r="B77" s="11"/>
      <c r="C77" s="11"/>
      <c r="D77" s="11"/>
      <c r="E77" s="11"/>
      <c r="F77" s="11"/>
      <c r="G77" s="11"/>
      <c r="H77" s="11"/>
      <c r="I77" s="11"/>
      <c r="J77" s="11"/>
      <c r="K77" s="12">
        <v>1</v>
      </c>
      <c r="L77" s="11"/>
      <c r="M77" s="11"/>
      <c r="N77" s="12">
        <v>1</v>
      </c>
      <c r="O77" s="13">
        <v>52985.04</v>
      </c>
      <c r="P77" s="12">
        <v>1</v>
      </c>
      <c r="Q77" s="13">
        <v>52985.04</v>
      </c>
      <c r="R77" s="23">
        <f t="shared" si="2"/>
        <v>1</v>
      </c>
      <c r="S77" s="23">
        <f t="shared" si="3"/>
        <v>1</v>
      </c>
    </row>
    <row r="78" spans="1:19" ht="31.2" customHeight="1" x14ac:dyDescent="0.3">
      <c r="A78" s="10" t="s">
        <v>133</v>
      </c>
      <c r="B78" s="11"/>
      <c r="C78" s="11"/>
      <c r="D78" s="11"/>
      <c r="E78" s="11"/>
      <c r="F78" s="11"/>
      <c r="G78" s="11"/>
      <c r="H78" s="12">
        <v>1</v>
      </c>
      <c r="I78" s="11"/>
      <c r="J78" s="11"/>
      <c r="K78" s="11"/>
      <c r="L78" s="11"/>
      <c r="M78" s="11"/>
      <c r="N78" s="11"/>
      <c r="O78" s="13"/>
      <c r="P78" s="12">
        <v>1</v>
      </c>
      <c r="Q78" s="13">
        <v>1510000</v>
      </c>
      <c r="R78" s="23">
        <f t="shared" si="2"/>
        <v>0</v>
      </c>
      <c r="S78" s="23">
        <f t="shared" si="3"/>
        <v>0</v>
      </c>
    </row>
    <row r="79" spans="1:19" ht="19.2" customHeight="1" x14ac:dyDescent="0.3">
      <c r="A79" s="27" t="s">
        <v>135</v>
      </c>
      <c r="B79" s="21">
        <f>SUM(B2:B78)</f>
        <v>16</v>
      </c>
      <c r="C79" s="21">
        <f t="shared" ref="C79:Q79" si="4">SUM(C2:C78)</f>
        <v>7</v>
      </c>
      <c r="D79" s="21">
        <f t="shared" si="4"/>
        <v>7</v>
      </c>
      <c r="E79" s="21">
        <f t="shared" si="4"/>
        <v>41</v>
      </c>
      <c r="F79" s="21">
        <f t="shared" si="4"/>
        <v>44</v>
      </c>
      <c r="G79" s="21">
        <f t="shared" si="4"/>
        <v>3</v>
      </c>
      <c r="H79" s="21">
        <f t="shared" si="4"/>
        <v>201</v>
      </c>
      <c r="I79" s="21">
        <f t="shared" si="4"/>
        <v>1</v>
      </c>
      <c r="J79" s="21">
        <f t="shared" si="4"/>
        <v>23</v>
      </c>
      <c r="K79" s="21">
        <f t="shared" si="4"/>
        <v>445</v>
      </c>
      <c r="L79" s="21">
        <f t="shared" si="4"/>
        <v>8</v>
      </c>
      <c r="M79" s="21">
        <f t="shared" si="4"/>
        <v>4</v>
      </c>
      <c r="N79" s="21">
        <f t="shared" si="4"/>
        <v>561</v>
      </c>
      <c r="O79" s="28">
        <f t="shared" si="4"/>
        <v>80961989.100000024</v>
      </c>
      <c r="P79" s="21">
        <f t="shared" si="4"/>
        <v>800</v>
      </c>
      <c r="Q79" s="28">
        <f t="shared" si="4"/>
        <v>269752622.46000004</v>
      </c>
      <c r="R79" s="23">
        <f t="shared" si="2"/>
        <v>0.70125000000000004</v>
      </c>
      <c r="S79" s="23">
        <f t="shared" si="3"/>
        <v>0.30013420578332051</v>
      </c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&amp;C&amp;"-,Grassetto"&amp;12COMUNE DI NAPOLI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abSelected="1" topLeftCell="A41" workbookViewId="0">
      <selection activeCell="A57" sqref="A57"/>
    </sheetView>
  </sheetViews>
  <sheetFormatPr defaultRowHeight="14.4" x14ac:dyDescent="0.3"/>
  <cols>
    <col min="1" max="1" width="35.6640625" customWidth="1"/>
    <col min="13" max="13" width="13.21875" customWidth="1"/>
    <col min="15" max="15" width="12.88671875" customWidth="1"/>
    <col min="16" max="16" width="11.6640625" customWidth="1"/>
    <col min="17" max="17" width="10.88671875" customWidth="1"/>
  </cols>
  <sheetData>
    <row r="1" spans="1:17" s="4" customFormat="1" ht="166.8" x14ac:dyDescent="0.3">
      <c r="A1" s="32" t="s">
        <v>142</v>
      </c>
      <c r="B1" s="32" t="s">
        <v>0</v>
      </c>
      <c r="C1" s="32" t="s">
        <v>1</v>
      </c>
      <c r="D1" s="32" t="s">
        <v>2</v>
      </c>
      <c r="E1" s="32" t="s">
        <v>3</v>
      </c>
      <c r="F1" s="32" t="s">
        <v>4</v>
      </c>
      <c r="G1" s="32" t="s">
        <v>5</v>
      </c>
      <c r="H1" s="32" t="s">
        <v>146</v>
      </c>
      <c r="I1" s="32" t="s">
        <v>6</v>
      </c>
      <c r="J1" s="32" t="s">
        <v>7</v>
      </c>
      <c r="K1" s="32" t="s">
        <v>8</v>
      </c>
      <c r="L1" s="18" t="s">
        <v>136</v>
      </c>
      <c r="M1" s="18" t="s">
        <v>137</v>
      </c>
      <c r="N1" s="18" t="s">
        <v>138</v>
      </c>
      <c r="O1" s="18" t="s">
        <v>139</v>
      </c>
      <c r="P1" s="19" t="s">
        <v>140</v>
      </c>
      <c r="Q1" s="19" t="s">
        <v>141</v>
      </c>
    </row>
    <row r="2" spans="1:17" x14ac:dyDescent="0.3">
      <c r="A2" s="14" t="s">
        <v>9</v>
      </c>
      <c r="B2" s="15"/>
      <c r="C2" s="16">
        <v>3</v>
      </c>
      <c r="D2" s="16">
        <v>2</v>
      </c>
      <c r="E2" s="15"/>
      <c r="F2" s="16">
        <v>1</v>
      </c>
      <c r="G2" s="15"/>
      <c r="H2" s="15"/>
      <c r="I2" s="15"/>
      <c r="J2" s="15"/>
      <c r="K2" s="15"/>
      <c r="L2" s="16">
        <v>5</v>
      </c>
      <c r="M2" s="17">
        <v>24370.9</v>
      </c>
      <c r="N2" s="16">
        <v>6</v>
      </c>
      <c r="O2" s="17">
        <v>1610890.44</v>
      </c>
      <c r="P2" s="23">
        <f>L2/N2</f>
        <v>0.83333333333333337</v>
      </c>
      <c r="Q2" s="23">
        <f>M2/O2</f>
        <v>1.5128837688055312E-2</v>
      </c>
    </row>
    <row r="3" spans="1:17" x14ac:dyDescent="0.3">
      <c r="A3" s="14" t="s">
        <v>11</v>
      </c>
      <c r="B3" s="15"/>
      <c r="C3" s="15"/>
      <c r="D3" s="15"/>
      <c r="E3" s="15"/>
      <c r="F3" s="16">
        <v>1</v>
      </c>
      <c r="G3" s="15"/>
      <c r="H3" s="15"/>
      <c r="I3" s="15"/>
      <c r="J3" s="15"/>
      <c r="K3" s="15"/>
      <c r="L3" s="15"/>
      <c r="M3" s="17"/>
      <c r="N3" s="16">
        <v>1</v>
      </c>
      <c r="O3" s="17">
        <v>1201450</v>
      </c>
      <c r="P3" s="23">
        <f t="shared" ref="P3:P55" si="0">L3/N3</f>
        <v>0</v>
      </c>
      <c r="Q3" s="23">
        <f t="shared" ref="Q3:Q55" si="1">M3/O3</f>
        <v>0</v>
      </c>
    </row>
    <row r="4" spans="1:17" x14ac:dyDescent="0.3">
      <c r="A4" s="14" t="s">
        <v>12</v>
      </c>
      <c r="B4" s="15"/>
      <c r="C4" s="15"/>
      <c r="D4" s="16">
        <v>3</v>
      </c>
      <c r="E4" s="15"/>
      <c r="F4" s="15"/>
      <c r="G4" s="15"/>
      <c r="H4" s="15"/>
      <c r="I4" s="15"/>
      <c r="J4" s="15"/>
      <c r="K4" s="15"/>
      <c r="L4" s="16">
        <v>3</v>
      </c>
      <c r="M4" s="17">
        <v>83333.33</v>
      </c>
      <c r="N4" s="16">
        <v>3</v>
      </c>
      <c r="O4" s="17">
        <v>83333.33</v>
      </c>
      <c r="P4" s="23">
        <f t="shared" si="0"/>
        <v>1</v>
      </c>
      <c r="Q4" s="23">
        <f t="shared" si="1"/>
        <v>1</v>
      </c>
    </row>
    <row r="5" spans="1:17" x14ac:dyDescent="0.3">
      <c r="A5" s="14" t="s">
        <v>13</v>
      </c>
      <c r="B5" s="15"/>
      <c r="C5" s="15"/>
      <c r="D5" s="15"/>
      <c r="E5" s="15"/>
      <c r="F5" s="15"/>
      <c r="G5" s="15"/>
      <c r="H5" s="15"/>
      <c r="I5" s="15"/>
      <c r="J5" s="16">
        <v>1</v>
      </c>
      <c r="K5" s="15"/>
      <c r="L5" s="15"/>
      <c r="M5" s="17"/>
      <c r="N5" s="16">
        <v>1</v>
      </c>
      <c r="O5" s="17">
        <v>446624.31</v>
      </c>
      <c r="P5" s="23">
        <f t="shared" si="0"/>
        <v>0</v>
      </c>
      <c r="Q5" s="23">
        <f t="shared" si="1"/>
        <v>0</v>
      </c>
    </row>
    <row r="6" spans="1:17" x14ac:dyDescent="0.3">
      <c r="A6" s="14" t="s">
        <v>16</v>
      </c>
      <c r="B6" s="15"/>
      <c r="C6" s="15"/>
      <c r="D6" s="15"/>
      <c r="E6" s="15"/>
      <c r="F6" s="15"/>
      <c r="G6" s="15"/>
      <c r="H6" s="15"/>
      <c r="I6" s="15"/>
      <c r="J6" s="15"/>
      <c r="K6" s="16">
        <v>1</v>
      </c>
      <c r="L6" s="15"/>
      <c r="M6" s="17"/>
      <c r="N6" s="16">
        <v>1</v>
      </c>
      <c r="O6" s="17">
        <v>8183.91</v>
      </c>
      <c r="P6" s="23">
        <f t="shared" si="0"/>
        <v>0</v>
      </c>
      <c r="Q6" s="23">
        <f t="shared" si="1"/>
        <v>0</v>
      </c>
    </row>
    <row r="7" spans="1:17" x14ac:dyDescent="0.3">
      <c r="A7" s="14" t="s">
        <v>17</v>
      </c>
      <c r="B7" s="15"/>
      <c r="C7" s="15"/>
      <c r="D7" s="15"/>
      <c r="E7" s="15"/>
      <c r="F7" s="16">
        <v>1</v>
      </c>
      <c r="G7" s="15"/>
      <c r="H7" s="15"/>
      <c r="I7" s="15"/>
      <c r="J7" s="15"/>
      <c r="K7" s="15"/>
      <c r="L7" s="15"/>
      <c r="M7" s="17"/>
      <c r="N7" s="16">
        <v>1</v>
      </c>
      <c r="O7" s="17">
        <v>1461466.84</v>
      </c>
      <c r="P7" s="23">
        <f t="shared" si="0"/>
        <v>0</v>
      </c>
      <c r="Q7" s="23">
        <f t="shared" si="1"/>
        <v>0</v>
      </c>
    </row>
    <row r="8" spans="1:17" ht="28.8" x14ac:dyDescent="0.3">
      <c r="A8" s="14" t="s">
        <v>24</v>
      </c>
      <c r="B8" s="15"/>
      <c r="C8" s="16">
        <v>2</v>
      </c>
      <c r="D8" s="16">
        <v>2</v>
      </c>
      <c r="E8" s="15"/>
      <c r="F8" s="15"/>
      <c r="G8" s="15"/>
      <c r="H8" s="16">
        <v>1</v>
      </c>
      <c r="I8" s="16">
        <v>4</v>
      </c>
      <c r="J8" s="15"/>
      <c r="K8" s="15"/>
      <c r="L8" s="16">
        <v>9</v>
      </c>
      <c r="M8" s="17">
        <v>276454.92</v>
      </c>
      <c r="N8" s="16">
        <v>9</v>
      </c>
      <c r="O8" s="17">
        <v>276454.92</v>
      </c>
      <c r="P8" s="23">
        <f t="shared" si="0"/>
        <v>1</v>
      </c>
      <c r="Q8" s="23">
        <f t="shared" si="1"/>
        <v>1</v>
      </c>
    </row>
    <row r="9" spans="1:17" x14ac:dyDescent="0.3">
      <c r="A9" s="14" t="s">
        <v>27</v>
      </c>
      <c r="B9" s="15"/>
      <c r="C9" s="15"/>
      <c r="D9" s="15"/>
      <c r="E9" s="15"/>
      <c r="F9" s="16">
        <v>8</v>
      </c>
      <c r="G9" s="15"/>
      <c r="H9" s="15"/>
      <c r="I9" s="16">
        <v>2</v>
      </c>
      <c r="J9" s="15"/>
      <c r="K9" s="15"/>
      <c r="L9" s="16">
        <v>2</v>
      </c>
      <c r="M9" s="17">
        <v>245901.64</v>
      </c>
      <c r="N9" s="16">
        <v>10</v>
      </c>
      <c r="O9" s="17">
        <v>806837.87</v>
      </c>
      <c r="P9" s="23">
        <f t="shared" si="0"/>
        <v>0.2</v>
      </c>
      <c r="Q9" s="23">
        <f t="shared" si="1"/>
        <v>0.30477206033970616</v>
      </c>
    </row>
    <row r="10" spans="1:17" x14ac:dyDescent="0.3">
      <c r="A10" s="14" t="s">
        <v>29</v>
      </c>
      <c r="B10" s="15"/>
      <c r="C10" s="15"/>
      <c r="D10" s="16">
        <v>1</v>
      </c>
      <c r="E10" s="15"/>
      <c r="F10" s="15"/>
      <c r="G10" s="15"/>
      <c r="H10" s="15"/>
      <c r="I10" s="15"/>
      <c r="J10" s="15"/>
      <c r="K10" s="15"/>
      <c r="L10" s="16">
        <v>1</v>
      </c>
      <c r="M10" s="17">
        <v>580</v>
      </c>
      <c r="N10" s="16">
        <v>1</v>
      </c>
      <c r="O10" s="17">
        <v>580</v>
      </c>
      <c r="P10" s="23">
        <f t="shared" si="0"/>
        <v>1</v>
      </c>
      <c r="Q10" s="23">
        <f t="shared" si="1"/>
        <v>1</v>
      </c>
    </row>
    <row r="11" spans="1:17" x14ac:dyDescent="0.3">
      <c r="A11" s="14" t="s">
        <v>30</v>
      </c>
      <c r="B11" s="15"/>
      <c r="C11" s="15"/>
      <c r="D11" s="16">
        <v>1</v>
      </c>
      <c r="E11" s="15"/>
      <c r="F11" s="15"/>
      <c r="G11" s="15"/>
      <c r="H11" s="15"/>
      <c r="I11" s="15"/>
      <c r="J11" s="15"/>
      <c r="K11" s="15"/>
      <c r="L11" s="16">
        <v>1</v>
      </c>
      <c r="M11" s="17">
        <v>99000</v>
      </c>
      <c r="N11" s="16">
        <v>1</v>
      </c>
      <c r="O11" s="17">
        <v>99000</v>
      </c>
      <c r="P11" s="23">
        <f t="shared" si="0"/>
        <v>1</v>
      </c>
      <c r="Q11" s="23">
        <f t="shared" si="1"/>
        <v>1</v>
      </c>
    </row>
    <row r="12" spans="1:17" x14ac:dyDescent="0.3">
      <c r="A12" s="14" t="s">
        <v>35</v>
      </c>
      <c r="B12" s="15"/>
      <c r="C12" s="16">
        <v>1</v>
      </c>
      <c r="D12" s="15"/>
      <c r="E12" s="15"/>
      <c r="F12" s="15"/>
      <c r="G12" s="15"/>
      <c r="H12" s="15"/>
      <c r="I12" s="15"/>
      <c r="J12" s="15"/>
      <c r="K12" s="15"/>
      <c r="L12" s="16">
        <v>1</v>
      </c>
      <c r="M12" s="17">
        <v>4940</v>
      </c>
      <c r="N12" s="16">
        <v>1</v>
      </c>
      <c r="O12" s="17">
        <v>4940</v>
      </c>
      <c r="P12" s="23">
        <f t="shared" si="0"/>
        <v>1</v>
      </c>
      <c r="Q12" s="23">
        <f t="shared" si="1"/>
        <v>1</v>
      </c>
    </row>
    <row r="13" spans="1:17" x14ac:dyDescent="0.3">
      <c r="A13" s="14" t="s">
        <v>37</v>
      </c>
      <c r="B13" s="15"/>
      <c r="C13" s="15"/>
      <c r="D13" s="16">
        <v>2</v>
      </c>
      <c r="E13" s="15"/>
      <c r="F13" s="15"/>
      <c r="G13" s="15"/>
      <c r="H13" s="15"/>
      <c r="I13" s="15"/>
      <c r="J13" s="15"/>
      <c r="K13" s="15"/>
      <c r="L13" s="16">
        <v>2</v>
      </c>
      <c r="M13" s="17">
        <v>37760</v>
      </c>
      <c r="N13" s="16">
        <v>2</v>
      </c>
      <c r="O13" s="17">
        <v>37760</v>
      </c>
      <c r="P13" s="23">
        <f t="shared" si="0"/>
        <v>1</v>
      </c>
      <c r="Q13" s="23">
        <f t="shared" si="1"/>
        <v>1</v>
      </c>
    </row>
    <row r="14" spans="1:17" ht="28.8" x14ac:dyDescent="0.3">
      <c r="A14" s="14" t="s">
        <v>38</v>
      </c>
      <c r="B14" s="15"/>
      <c r="C14" s="15"/>
      <c r="D14" s="15"/>
      <c r="E14" s="15"/>
      <c r="F14" s="16">
        <v>1</v>
      </c>
      <c r="G14" s="15"/>
      <c r="H14" s="15"/>
      <c r="I14" s="15"/>
      <c r="J14" s="15"/>
      <c r="K14" s="15"/>
      <c r="L14" s="15"/>
      <c r="M14" s="17"/>
      <c r="N14" s="16">
        <v>1</v>
      </c>
      <c r="O14" s="17">
        <v>41660.5</v>
      </c>
      <c r="P14" s="23">
        <f t="shared" si="0"/>
        <v>0</v>
      </c>
      <c r="Q14" s="23">
        <f t="shared" si="1"/>
        <v>0</v>
      </c>
    </row>
    <row r="15" spans="1:17" x14ac:dyDescent="0.3">
      <c r="A15" s="14" t="s">
        <v>42</v>
      </c>
      <c r="B15" s="15"/>
      <c r="C15" s="15"/>
      <c r="D15" s="15"/>
      <c r="E15" s="15"/>
      <c r="F15" s="16">
        <v>1</v>
      </c>
      <c r="G15" s="15"/>
      <c r="H15" s="15"/>
      <c r="I15" s="15"/>
      <c r="J15" s="15"/>
      <c r="K15" s="15"/>
      <c r="L15" s="15"/>
      <c r="M15" s="17"/>
      <c r="N15" s="16">
        <v>1</v>
      </c>
      <c r="O15" s="17">
        <v>764896.71</v>
      </c>
      <c r="P15" s="23">
        <f t="shared" si="0"/>
        <v>0</v>
      </c>
      <c r="Q15" s="23">
        <f t="shared" si="1"/>
        <v>0</v>
      </c>
    </row>
    <row r="16" spans="1:17" x14ac:dyDescent="0.3">
      <c r="A16" s="14" t="s">
        <v>46</v>
      </c>
      <c r="B16" s="15"/>
      <c r="C16" s="15"/>
      <c r="D16" s="15"/>
      <c r="E16" s="15"/>
      <c r="F16" s="16">
        <v>1</v>
      </c>
      <c r="G16" s="15"/>
      <c r="H16" s="15"/>
      <c r="I16" s="15"/>
      <c r="J16" s="15"/>
      <c r="K16" s="15"/>
      <c r="L16" s="15"/>
      <c r="M16" s="17"/>
      <c r="N16" s="16">
        <v>1</v>
      </c>
      <c r="O16" s="17">
        <v>1244716.1299999999</v>
      </c>
      <c r="P16" s="23">
        <f t="shared" si="0"/>
        <v>0</v>
      </c>
      <c r="Q16" s="23">
        <f t="shared" si="1"/>
        <v>0</v>
      </c>
    </row>
    <row r="17" spans="1:17" x14ac:dyDescent="0.3">
      <c r="A17" s="14" t="s">
        <v>48</v>
      </c>
      <c r="B17" s="15"/>
      <c r="C17" s="16">
        <v>1</v>
      </c>
      <c r="D17" s="15"/>
      <c r="E17" s="16">
        <v>2</v>
      </c>
      <c r="F17" s="15"/>
      <c r="G17" s="15"/>
      <c r="H17" s="15"/>
      <c r="I17" s="15"/>
      <c r="J17" s="15"/>
      <c r="K17" s="15"/>
      <c r="L17" s="16">
        <v>1</v>
      </c>
      <c r="M17" s="17">
        <v>3729.5</v>
      </c>
      <c r="N17" s="16">
        <v>3</v>
      </c>
      <c r="O17" s="17">
        <v>189918.02</v>
      </c>
      <c r="P17" s="23">
        <f t="shared" si="0"/>
        <v>0.33333333333333331</v>
      </c>
      <c r="Q17" s="23">
        <f t="shared" si="1"/>
        <v>1.9637420398548808E-2</v>
      </c>
    </row>
    <row r="18" spans="1:17" x14ac:dyDescent="0.3">
      <c r="A18" s="14" t="s">
        <v>53</v>
      </c>
      <c r="B18" s="15"/>
      <c r="C18" s="15"/>
      <c r="D18" s="15"/>
      <c r="E18" s="15"/>
      <c r="F18" s="16">
        <v>2</v>
      </c>
      <c r="G18" s="15"/>
      <c r="H18" s="15"/>
      <c r="I18" s="15"/>
      <c r="J18" s="15"/>
      <c r="K18" s="15"/>
      <c r="L18" s="15"/>
      <c r="M18" s="17"/>
      <c r="N18" s="16">
        <v>2</v>
      </c>
      <c r="O18" s="17">
        <v>23071.67</v>
      </c>
      <c r="P18" s="23">
        <f t="shared" si="0"/>
        <v>0</v>
      </c>
      <c r="Q18" s="23">
        <f t="shared" si="1"/>
        <v>0</v>
      </c>
    </row>
    <row r="19" spans="1:17" x14ac:dyDescent="0.3">
      <c r="A19" s="14" t="s">
        <v>54</v>
      </c>
      <c r="B19" s="15"/>
      <c r="C19" s="15"/>
      <c r="D19" s="15"/>
      <c r="E19" s="15"/>
      <c r="F19" s="16">
        <v>2</v>
      </c>
      <c r="G19" s="15"/>
      <c r="H19" s="15"/>
      <c r="I19" s="16">
        <v>1</v>
      </c>
      <c r="J19" s="15"/>
      <c r="K19" s="15"/>
      <c r="L19" s="16">
        <v>1</v>
      </c>
      <c r="M19" s="17">
        <v>1066337.3999999999</v>
      </c>
      <c r="N19" s="16">
        <v>3</v>
      </c>
      <c r="O19" s="17">
        <v>4496381.46</v>
      </c>
      <c r="P19" s="23">
        <f t="shared" si="0"/>
        <v>0.33333333333333331</v>
      </c>
      <c r="Q19" s="23">
        <f t="shared" si="1"/>
        <v>0.23715456739740226</v>
      </c>
    </row>
    <row r="20" spans="1:17" x14ac:dyDescent="0.3">
      <c r="A20" s="14" t="s">
        <v>55</v>
      </c>
      <c r="B20" s="16">
        <v>8</v>
      </c>
      <c r="C20" s="16">
        <v>1</v>
      </c>
      <c r="D20" s="16">
        <v>1</v>
      </c>
      <c r="E20" s="16">
        <v>2</v>
      </c>
      <c r="F20" s="16">
        <v>9</v>
      </c>
      <c r="G20" s="15"/>
      <c r="H20" s="15"/>
      <c r="I20" s="15"/>
      <c r="J20" s="16">
        <v>1</v>
      </c>
      <c r="K20" s="15"/>
      <c r="L20" s="16">
        <v>2</v>
      </c>
      <c r="M20" s="17">
        <v>23670</v>
      </c>
      <c r="N20" s="16">
        <v>22</v>
      </c>
      <c r="O20" s="17">
        <v>1489822.87</v>
      </c>
      <c r="P20" s="23">
        <f t="shared" si="0"/>
        <v>9.0909090909090912E-2</v>
      </c>
      <c r="Q20" s="23">
        <f t="shared" si="1"/>
        <v>1.5887794768514998E-2</v>
      </c>
    </row>
    <row r="21" spans="1:17" ht="33.6" customHeight="1" x14ac:dyDescent="0.3">
      <c r="A21" s="14" t="s">
        <v>62</v>
      </c>
      <c r="B21" s="15"/>
      <c r="C21" s="15"/>
      <c r="D21" s="15"/>
      <c r="E21" s="15"/>
      <c r="F21" s="15"/>
      <c r="G21" s="15"/>
      <c r="H21" s="15"/>
      <c r="I21" s="16">
        <v>2</v>
      </c>
      <c r="J21" s="15"/>
      <c r="K21" s="15"/>
      <c r="L21" s="16">
        <v>2</v>
      </c>
      <c r="M21" s="17">
        <v>13771.48</v>
      </c>
      <c r="N21" s="16">
        <v>2</v>
      </c>
      <c r="O21" s="17">
        <v>13771.48</v>
      </c>
      <c r="P21" s="23">
        <f t="shared" si="0"/>
        <v>1</v>
      </c>
      <c r="Q21" s="23">
        <f t="shared" si="1"/>
        <v>1</v>
      </c>
    </row>
    <row r="22" spans="1:17" ht="35.4" customHeight="1" x14ac:dyDescent="0.3">
      <c r="A22" s="14" t="s">
        <v>64</v>
      </c>
      <c r="B22" s="15"/>
      <c r="C22" s="16">
        <v>2</v>
      </c>
      <c r="D22" s="15"/>
      <c r="E22" s="15"/>
      <c r="F22" s="16">
        <v>1</v>
      </c>
      <c r="G22" s="15"/>
      <c r="H22" s="15"/>
      <c r="I22" s="15"/>
      <c r="J22" s="15"/>
      <c r="K22" s="15"/>
      <c r="L22" s="16">
        <v>2</v>
      </c>
      <c r="M22" s="17">
        <v>18333.12</v>
      </c>
      <c r="N22" s="16">
        <v>3</v>
      </c>
      <c r="O22" s="17">
        <v>149999.79</v>
      </c>
      <c r="P22" s="23">
        <f t="shared" si="0"/>
        <v>0.66666666666666663</v>
      </c>
      <c r="Q22" s="23">
        <f t="shared" si="1"/>
        <v>0.12222097110935953</v>
      </c>
    </row>
    <row r="23" spans="1:17" ht="24.6" customHeight="1" x14ac:dyDescent="0.3">
      <c r="A23" s="14" t="s">
        <v>69</v>
      </c>
      <c r="B23" s="15"/>
      <c r="C23" s="16">
        <v>2</v>
      </c>
      <c r="D23" s="15"/>
      <c r="E23" s="15"/>
      <c r="F23" s="15"/>
      <c r="G23" s="15"/>
      <c r="H23" s="15"/>
      <c r="I23" s="15"/>
      <c r="J23" s="15"/>
      <c r="K23" s="15"/>
      <c r="L23" s="16">
        <v>2</v>
      </c>
      <c r="M23" s="17">
        <v>601</v>
      </c>
      <c r="N23" s="16">
        <v>2</v>
      </c>
      <c r="O23" s="17">
        <v>601</v>
      </c>
      <c r="P23" s="23">
        <f t="shared" si="0"/>
        <v>1</v>
      </c>
      <c r="Q23" s="23">
        <f t="shared" si="1"/>
        <v>1</v>
      </c>
    </row>
    <row r="24" spans="1:17" ht="19.2" customHeight="1" x14ac:dyDescent="0.3">
      <c r="A24" s="14" t="s">
        <v>70</v>
      </c>
      <c r="B24" s="15"/>
      <c r="C24" s="15"/>
      <c r="D24" s="15"/>
      <c r="E24" s="15"/>
      <c r="F24" s="16">
        <v>2</v>
      </c>
      <c r="G24" s="15"/>
      <c r="H24" s="15"/>
      <c r="I24" s="15"/>
      <c r="J24" s="15"/>
      <c r="K24" s="15"/>
      <c r="L24" s="15"/>
      <c r="M24" s="17"/>
      <c r="N24" s="16">
        <v>2</v>
      </c>
      <c r="O24" s="17">
        <v>1174859.1000000001</v>
      </c>
      <c r="P24" s="23">
        <f t="shared" si="0"/>
        <v>0</v>
      </c>
      <c r="Q24" s="23">
        <f t="shared" si="1"/>
        <v>0</v>
      </c>
    </row>
    <row r="25" spans="1:17" ht="28.8" x14ac:dyDescent="0.3">
      <c r="A25" s="14" t="s">
        <v>71</v>
      </c>
      <c r="B25" s="15"/>
      <c r="C25" s="15"/>
      <c r="D25" s="15"/>
      <c r="E25" s="15"/>
      <c r="F25" s="15"/>
      <c r="G25" s="15"/>
      <c r="H25" s="15"/>
      <c r="I25" s="16">
        <v>1</v>
      </c>
      <c r="J25" s="15"/>
      <c r="K25" s="15"/>
      <c r="L25" s="16">
        <v>1</v>
      </c>
      <c r="M25" s="17">
        <v>36998</v>
      </c>
      <c r="N25" s="16">
        <v>1</v>
      </c>
      <c r="O25" s="17">
        <v>36998</v>
      </c>
      <c r="P25" s="23">
        <f t="shared" si="0"/>
        <v>1</v>
      </c>
      <c r="Q25" s="23">
        <f t="shared" si="1"/>
        <v>1</v>
      </c>
    </row>
    <row r="26" spans="1:17" ht="28.8" x14ac:dyDescent="0.3">
      <c r="A26" s="14" t="s">
        <v>73</v>
      </c>
      <c r="B26" s="15"/>
      <c r="C26" s="15"/>
      <c r="D26" s="15"/>
      <c r="E26" s="15"/>
      <c r="F26" s="16">
        <v>3</v>
      </c>
      <c r="G26" s="15"/>
      <c r="H26" s="15"/>
      <c r="I26" s="15"/>
      <c r="J26" s="15"/>
      <c r="K26" s="15"/>
      <c r="L26" s="15"/>
      <c r="M26" s="17"/>
      <c r="N26" s="16">
        <v>3</v>
      </c>
      <c r="O26" s="17">
        <v>373587.74</v>
      </c>
      <c r="P26" s="23">
        <f t="shared" si="0"/>
        <v>0</v>
      </c>
      <c r="Q26" s="23">
        <f t="shared" si="1"/>
        <v>0</v>
      </c>
    </row>
    <row r="27" spans="1:17" ht="32.4" customHeight="1" x14ac:dyDescent="0.3">
      <c r="A27" s="14" t="s">
        <v>74</v>
      </c>
      <c r="B27" s="16">
        <v>3</v>
      </c>
      <c r="C27" s="15"/>
      <c r="D27" s="15"/>
      <c r="E27" s="16">
        <v>1</v>
      </c>
      <c r="F27" s="15"/>
      <c r="G27" s="15"/>
      <c r="H27" s="15"/>
      <c r="I27" s="15"/>
      <c r="J27" s="15"/>
      <c r="K27" s="15"/>
      <c r="L27" s="15"/>
      <c r="M27" s="17"/>
      <c r="N27" s="16">
        <v>4</v>
      </c>
      <c r="O27" s="17">
        <v>1210740.58</v>
      </c>
      <c r="P27" s="23">
        <f t="shared" si="0"/>
        <v>0</v>
      </c>
      <c r="Q27" s="23">
        <f t="shared" si="1"/>
        <v>0</v>
      </c>
    </row>
    <row r="28" spans="1:17" ht="28.8" x14ac:dyDescent="0.3">
      <c r="A28" s="14" t="s">
        <v>75</v>
      </c>
      <c r="B28" s="15"/>
      <c r="C28" s="15"/>
      <c r="D28" s="16">
        <v>2</v>
      </c>
      <c r="E28" s="15"/>
      <c r="F28" s="16">
        <v>1</v>
      </c>
      <c r="G28" s="15"/>
      <c r="H28" s="15"/>
      <c r="I28" s="15"/>
      <c r="J28" s="15"/>
      <c r="K28" s="15"/>
      <c r="L28" s="16">
        <v>2</v>
      </c>
      <c r="M28" s="17">
        <v>85000</v>
      </c>
      <c r="N28" s="16">
        <v>3</v>
      </c>
      <c r="O28" s="17">
        <v>936239.67</v>
      </c>
      <c r="P28" s="23">
        <f t="shared" si="0"/>
        <v>0.66666666666666663</v>
      </c>
      <c r="Q28" s="23">
        <f t="shared" si="1"/>
        <v>9.0788718662177595E-2</v>
      </c>
    </row>
    <row r="29" spans="1:17" x14ac:dyDescent="0.3">
      <c r="A29" s="14" t="s">
        <v>76</v>
      </c>
      <c r="B29" s="15"/>
      <c r="C29" s="15"/>
      <c r="D29" s="15"/>
      <c r="E29" s="15"/>
      <c r="F29" s="16">
        <v>1</v>
      </c>
      <c r="G29" s="15"/>
      <c r="H29" s="15"/>
      <c r="I29" s="15"/>
      <c r="J29" s="15"/>
      <c r="K29" s="15"/>
      <c r="L29" s="15"/>
      <c r="M29" s="17"/>
      <c r="N29" s="16">
        <v>1</v>
      </c>
      <c r="O29" s="17">
        <v>182000</v>
      </c>
      <c r="P29" s="23">
        <f t="shared" si="0"/>
        <v>0</v>
      </c>
      <c r="Q29" s="23">
        <f t="shared" si="1"/>
        <v>0</v>
      </c>
    </row>
    <row r="30" spans="1:17" ht="43.2" x14ac:dyDescent="0.3">
      <c r="A30" s="14" t="s">
        <v>77</v>
      </c>
      <c r="B30" s="15"/>
      <c r="C30" s="15"/>
      <c r="D30" s="15"/>
      <c r="E30" s="15"/>
      <c r="F30" s="16">
        <v>1</v>
      </c>
      <c r="G30" s="15"/>
      <c r="H30" s="15"/>
      <c r="I30" s="15"/>
      <c r="J30" s="15"/>
      <c r="K30" s="15"/>
      <c r="L30" s="15"/>
      <c r="M30" s="17"/>
      <c r="N30" s="16">
        <v>1</v>
      </c>
      <c r="O30" s="17">
        <v>11558864.17</v>
      </c>
      <c r="P30" s="23">
        <f t="shared" si="0"/>
        <v>0</v>
      </c>
      <c r="Q30" s="23">
        <f t="shared" si="1"/>
        <v>0</v>
      </c>
    </row>
    <row r="31" spans="1:17" ht="43.2" x14ac:dyDescent="0.3">
      <c r="A31" s="14" t="s">
        <v>78</v>
      </c>
      <c r="B31" s="16">
        <v>1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7"/>
      <c r="N31" s="16">
        <v>1</v>
      </c>
      <c r="O31" s="17">
        <v>1552.56</v>
      </c>
      <c r="P31" s="23">
        <f t="shared" si="0"/>
        <v>0</v>
      </c>
      <c r="Q31" s="23">
        <f t="shared" si="1"/>
        <v>0</v>
      </c>
    </row>
    <row r="32" spans="1:17" ht="21.6" customHeight="1" x14ac:dyDescent="0.3">
      <c r="A32" s="14" t="s">
        <v>79</v>
      </c>
      <c r="B32" s="15"/>
      <c r="C32" s="15"/>
      <c r="D32" s="15"/>
      <c r="E32" s="15"/>
      <c r="F32" s="15"/>
      <c r="G32" s="15"/>
      <c r="H32" s="15"/>
      <c r="I32" s="16">
        <v>1</v>
      </c>
      <c r="J32" s="15"/>
      <c r="K32" s="15"/>
      <c r="L32" s="16">
        <v>1</v>
      </c>
      <c r="M32" s="17">
        <v>58800</v>
      </c>
      <c r="N32" s="16">
        <v>1</v>
      </c>
      <c r="O32" s="17">
        <v>58800</v>
      </c>
      <c r="P32" s="23">
        <f t="shared" si="0"/>
        <v>1</v>
      </c>
      <c r="Q32" s="23">
        <f t="shared" si="1"/>
        <v>1</v>
      </c>
    </row>
    <row r="33" spans="1:17" ht="21" customHeight="1" x14ac:dyDescent="0.3">
      <c r="A33" s="14" t="s">
        <v>80</v>
      </c>
      <c r="B33" s="15"/>
      <c r="C33" s="15"/>
      <c r="D33" s="15"/>
      <c r="E33" s="15"/>
      <c r="F33" s="16">
        <v>6</v>
      </c>
      <c r="G33" s="15"/>
      <c r="H33" s="15"/>
      <c r="I33" s="15"/>
      <c r="J33" s="15"/>
      <c r="K33" s="15"/>
      <c r="L33" s="15"/>
      <c r="M33" s="17"/>
      <c r="N33" s="16">
        <v>6</v>
      </c>
      <c r="O33" s="17">
        <v>5918050</v>
      </c>
      <c r="P33" s="23">
        <f t="shared" si="0"/>
        <v>0</v>
      </c>
      <c r="Q33" s="23">
        <f t="shared" si="1"/>
        <v>0</v>
      </c>
    </row>
    <row r="34" spans="1:17" ht="28.8" x14ac:dyDescent="0.3">
      <c r="A34" s="14" t="s">
        <v>81</v>
      </c>
      <c r="B34" s="15"/>
      <c r="C34" s="15"/>
      <c r="D34" s="15"/>
      <c r="E34" s="15"/>
      <c r="F34" s="16">
        <v>1</v>
      </c>
      <c r="G34" s="15"/>
      <c r="H34" s="15"/>
      <c r="I34" s="15"/>
      <c r="J34" s="15"/>
      <c r="K34" s="15"/>
      <c r="L34" s="15"/>
      <c r="M34" s="17"/>
      <c r="N34" s="16">
        <v>1</v>
      </c>
      <c r="O34" s="17">
        <v>700000</v>
      </c>
      <c r="P34" s="23">
        <f t="shared" si="0"/>
        <v>0</v>
      </c>
      <c r="Q34" s="23">
        <f t="shared" si="1"/>
        <v>0</v>
      </c>
    </row>
    <row r="35" spans="1:17" ht="24" customHeight="1" x14ac:dyDescent="0.3">
      <c r="A35" s="14" t="s">
        <v>82</v>
      </c>
      <c r="B35" s="15"/>
      <c r="C35" s="15"/>
      <c r="D35" s="15"/>
      <c r="E35" s="15"/>
      <c r="F35" s="16">
        <v>4</v>
      </c>
      <c r="G35" s="15"/>
      <c r="H35" s="15"/>
      <c r="I35" s="15"/>
      <c r="J35" s="15"/>
      <c r="K35" s="15"/>
      <c r="L35" s="15"/>
      <c r="M35" s="17"/>
      <c r="N35" s="16">
        <v>4</v>
      </c>
      <c r="O35" s="17">
        <v>252994.94</v>
      </c>
      <c r="P35" s="23">
        <f t="shared" si="0"/>
        <v>0</v>
      </c>
      <c r="Q35" s="23">
        <f t="shared" si="1"/>
        <v>0</v>
      </c>
    </row>
    <row r="36" spans="1:17" ht="28.8" x14ac:dyDescent="0.3">
      <c r="A36" s="14" t="s">
        <v>87</v>
      </c>
      <c r="B36" s="15"/>
      <c r="C36" s="15"/>
      <c r="D36" s="15"/>
      <c r="E36" s="15"/>
      <c r="F36" s="16">
        <v>2</v>
      </c>
      <c r="G36" s="15"/>
      <c r="H36" s="15"/>
      <c r="I36" s="15"/>
      <c r="J36" s="15"/>
      <c r="K36" s="15"/>
      <c r="L36" s="15"/>
      <c r="M36" s="17"/>
      <c r="N36" s="16">
        <v>2</v>
      </c>
      <c r="O36" s="17">
        <v>161900</v>
      </c>
      <c r="P36" s="23">
        <f t="shared" si="0"/>
        <v>0</v>
      </c>
      <c r="Q36" s="23">
        <f t="shared" si="1"/>
        <v>0</v>
      </c>
    </row>
    <row r="37" spans="1:17" ht="28.2" customHeight="1" x14ac:dyDescent="0.3">
      <c r="A37" s="14" t="s">
        <v>88</v>
      </c>
      <c r="B37" s="15"/>
      <c r="C37" s="16">
        <v>1</v>
      </c>
      <c r="D37" s="15"/>
      <c r="E37" s="15"/>
      <c r="F37" s="15"/>
      <c r="G37" s="15"/>
      <c r="H37" s="15"/>
      <c r="I37" s="15"/>
      <c r="J37" s="15"/>
      <c r="K37" s="15"/>
      <c r="L37" s="16">
        <v>1</v>
      </c>
      <c r="M37" s="17">
        <v>620</v>
      </c>
      <c r="N37" s="16">
        <v>1</v>
      </c>
      <c r="O37" s="17">
        <v>620</v>
      </c>
      <c r="P37" s="23">
        <f t="shared" si="0"/>
        <v>1</v>
      </c>
      <c r="Q37" s="23">
        <f t="shared" si="1"/>
        <v>1</v>
      </c>
    </row>
    <row r="38" spans="1:17" ht="28.8" x14ac:dyDescent="0.3">
      <c r="A38" s="14" t="s">
        <v>90</v>
      </c>
      <c r="B38" s="15"/>
      <c r="C38" s="15"/>
      <c r="D38" s="15"/>
      <c r="E38" s="15"/>
      <c r="F38" s="15"/>
      <c r="G38" s="15"/>
      <c r="H38" s="15"/>
      <c r="I38" s="16">
        <v>1</v>
      </c>
      <c r="J38" s="15"/>
      <c r="K38" s="15"/>
      <c r="L38" s="16">
        <v>1</v>
      </c>
      <c r="M38" s="17">
        <v>18147.5</v>
      </c>
      <c r="N38" s="16">
        <v>1</v>
      </c>
      <c r="O38" s="17">
        <v>18147.5</v>
      </c>
      <c r="P38" s="23">
        <f t="shared" si="0"/>
        <v>1</v>
      </c>
      <c r="Q38" s="23">
        <f t="shared" si="1"/>
        <v>1</v>
      </c>
    </row>
    <row r="39" spans="1:17" ht="17.399999999999999" customHeight="1" x14ac:dyDescent="0.3">
      <c r="A39" s="14" t="s">
        <v>91</v>
      </c>
      <c r="B39" s="15"/>
      <c r="C39" s="15"/>
      <c r="D39" s="15"/>
      <c r="E39" s="15"/>
      <c r="F39" s="16">
        <v>3</v>
      </c>
      <c r="G39" s="15"/>
      <c r="H39" s="15"/>
      <c r="I39" s="16">
        <v>2</v>
      </c>
      <c r="J39" s="15"/>
      <c r="K39" s="15"/>
      <c r="L39" s="16">
        <v>2</v>
      </c>
      <c r="M39" s="17">
        <v>48087.6</v>
      </c>
      <c r="N39" s="16">
        <v>5</v>
      </c>
      <c r="O39" s="17">
        <v>294595.5</v>
      </c>
      <c r="P39" s="23">
        <f t="shared" si="0"/>
        <v>0.4</v>
      </c>
      <c r="Q39" s="23">
        <f t="shared" si="1"/>
        <v>0.16323263593639414</v>
      </c>
    </row>
    <row r="40" spans="1:17" ht="43.2" x14ac:dyDescent="0.3">
      <c r="A40" s="14" t="s">
        <v>94</v>
      </c>
      <c r="B40" s="15"/>
      <c r="C40" s="16">
        <v>1</v>
      </c>
      <c r="D40" s="15"/>
      <c r="E40" s="15"/>
      <c r="F40" s="15"/>
      <c r="G40" s="15"/>
      <c r="H40" s="15"/>
      <c r="I40" s="15"/>
      <c r="J40" s="15"/>
      <c r="K40" s="15"/>
      <c r="L40" s="16">
        <v>1</v>
      </c>
      <c r="M40" s="17">
        <v>9276</v>
      </c>
      <c r="N40" s="16">
        <v>1</v>
      </c>
      <c r="O40" s="17">
        <v>9276</v>
      </c>
      <c r="P40" s="23">
        <f t="shared" si="0"/>
        <v>1</v>
      </c>
      <c r="Q40" s="23">
        <f t="shared" si="1"/>
        <v>1</v>
      </c>
    </row>
    <row r="41" spans="1:17" x14ac:dyDescent="0.3">
      <c r="A41" s="14" t="s">
        <v>96</v>
      </c>
      <c r="B41" s="15"/>
      <c r="C41" s="15"/>
      <c r="D41" s="15"/>
      <c r="E41" s="15"/>
      <c r="F41" s="16">
        <v>2</v>
      </c>
      <c r="G41" s="15"/>
      <c r="H41" s="15"/>
      <c r="I41" s="16">
        <v>1</v>
      </c>
      <c r="J41" s="15"/>
      <c r="K41" s="15"/>
      <c r="L41" s="16">
        <v>1</v>
      </c>
      <c r="M41" s="17">
        <v>110531</v>
      </c>
      <c r="N41" s="16">
        <v>3</v>
      </c>
      <c r="O41" s="17">
        <v>260531</v>
      </c>
      <c r="P41" s="23">
        <f t="shared" si="0"/>
        <v>0.33333333333333331</v>
      </c>
      <c r="Q41" s="23">
        <f t="shared" si="1"/>
        <v>0.4242527760611981</v>
      </c>
    </row>
    <row r="42" spans="1:17" ht="28.8" x14ac:dyDescent="0.3">
      <c r="A42" s="14" t="s">
        <v>102</v>
      </c>
      <c r="B42" s="15"/>
      <c r="C42" s="15"/>
      <c r="D42" s="15"/>
      <c r="E42" s="15"/>
      <c r="F42" s="16">
        <v>3</v>
      </c>
      <c r="G42" s="15"/>
      <c r="H42" s="15"/>
      <c r="I42" s="15"/>
      <c r="J42" s="15"/>
      <c r="K42" s="15"/>
      <c r="L42" s="15"/>
      <c r="M42" s="17"/>
      <c r="N42" s="16">
        <v>3</v>
      </c>
      <c r="O42" s="17">
        <v>225607.45</v>
      </c>
      <c r="P42" s="23">
        <f t="shared" si="0"/>
        <v>0</v>
      </c>
      <c r="Q42" s="23">
        <f t="shared" si="1"/>
        <v>0</v>
      </c>
    </row>
    <row r="43" spans="1:17" ht="28.8" x14ac:dyDescent="0.3">
      <c r="A43" s="14" t="s">
        <v>103</v>
      </c>
      <c r="B43" s="15"/>
      <c r="C43" s="15"/>
      <c r="D43" s="15"/>
      <c r="E43" s="15"/>
      <c r="F43" s="16">
        <v>1</v>
      </c>
      <c r="G43" s="15"/>
      <c r="H43" s="15"/>
      <c r="I43" s="15"/>
      <c r="J43" s="15"/>
      <c r="K43" s="15"/>
      <c r="L43" s="15"/>
      <c r="M43" s="17"/>
      <c r="N43" s="16">
        <v>1</v>
      </c>
      <c r="O43" s="17">
        <v>47777.8</v>
      </c>
      <c r="P43" s="23">
        <f t="shared" si="0"/>
        <v>0</v>
      </c>
      <c r="Q43" s="23">
        <f t="shared" si="1"/>
        <v>0</v>
      </c>
    </row>
    <row r="44" spans="1:17" ht="28.8" x14ac:dyDescent="0.3">
      <c r="A44" s="14" t="s">
        <v>104</v>
      </c>
      <c r="B44" s="15"/>
      <c r="C44" s="16">
        <v>1</v>
      </c>
      <c r="D44" s="16">
        <v>2</v>
      </c>
      <c r="E44" s="15"/>
      <c r="F44" s="15"/>
      <c r="G44" s="15"/>
      <c r="H44" s="15"/>
      <c r="I44" s="15"/>
      <c r="J44" s="15"/>
      <c r="K44" s="15"/>
      <c r="L44" s="16">
        <v>3</v>
      </c>
      <c r="M44" s="17">
        <v>66547.39</v>
      </c>
      <c r="N44" s="16">
        <v>3</v>
      </c>
      <c r="O44" s="17">
        <v>66547.39</v>
      </c>
      <c r="P44" s="23">
        <f t="shared" si="0"/>
        <v>1</v>
      </c>
      <c r="Q44" s="23">
        <f t="shared" si="1"/>
        <v>1</v>
      </c>
    </row>
    <row r="45" spans="1:17" ht="28.8" x14ac:dyDescent="0.3">
      <c r="A45" s="14" t="s">
        <v>107</v>
      </c>
      <c r="B45" s="15"/>
      <c r="C45" s="15"/>
      <c r="D45" s="15"/>
      <c r="E45" s="15"/>
      <c r="F45" s="16">
        <v>1</v>
      </c>
      <c r="G45" s="15"/>
      <c r="H45" s="15"/>
      <c r="I45" s="15"/>
      <c r="J45" s="15"/>
      <c r="K45" s="15"/>
      <c r="L45" s="15"/>
      <c r="M45" s="17"/>
      <c r="N45" s="16">
        <v>1</v>
      </c>
      <c r="O45" s="17">
        <v>32777.61</v>
      </c>
      <c r="P45" s="23">
        <f t="shared" si="0"/>
        <v>0</v>
      </c>
      <c r="Q45" s="23">
        <f t="shared" si="1"/>
        <v>0</v>
      </c>
    </row>
    <row r="46" spans="1:17" ht="22.2" customHeight="1" x14ac:dyDescent="0.3">
      <c r="A46" s="14" t="s">
        <v>114</v>
      </c>
      <c r="B46" s="15"/>
      <c r="C46" s="15"/>
      <c r="D46" s="16">
        <v>2</v>
      </c>
      <c r="E46" s="15"/>
      <c r="F46" s="15"/>
      <c r="G46" s="15"/>
      <c r="H46" s="15"/>
      <c r="I46" s="15"/>
      <c r="J46" s="15"/>
      <c r="K46" s="15"/>
      <c r="L46" s="16">
        <v>2</v>
      </c>
      <c r="M46" s="17">
        <v>152200</v>
      </c>
      <c r="N46" s="16">
        <v>2</v>
      </c>
      <c r="O46" s="17">
        <v>152200</v>
      </c>
      <c r="P46" s="23">
        <f t="shared" si="0"/>
        <v>1</v>
      </c>
      <c r="Q46" s="23">
        <f t="shared" si="1"/>
        <v>1</v>
      </c>
    </row>
    <row r="47" spans="1:17" x14ac:dyDescent="0.3">
      <c r="A47" s="14" t="s">
        <v>116</v>
      </c>
      <c r="B47" s="15"/>
      <c r="C47" s="15"/>
      <c r="D47" s="16">
        <v>11</v>
      </c>
      <c r="E47" s="15"/>
      <c r="F47" s="16">
        <v>2</v>
      </c>
      <c r="G47" s="16">
        <v>3</v>
      </c>
      <c r="H47" s="15"/>
      <c r="I47" s="15"/>
      <c r="J47" s="15"/>
      <c r="K47" s="15"/>
      <c r="L47" s="16">
        <v>11</v>
      </c>
      <c r="M47" s="17">
        <v>254738.78</v>
      </c>
      <c r="N47" s="16">
        <v>16</v>
      </c>
      <c r="O47" s="17">
        <v>781954.78</v>
      </c>
      <c r="P47" s="23">
        <f t="shared" si="0"/>
        <v>0.6875</v>
      </c>
      <c r="Q47" s="23">
        <f t="shared" si="1"/>
        <v>0.32577175370678085</v>
      </c>
    </row>
    <row r="48" spans="1:17" x14ac:dyDescent="0.3">
      <c r="A48" s="14" t="s">
        <v>119</v>
      </c>
      <c r="B48" s="15"/>
      <c r="C48" s="15"/>
      <c r="D48" s="16">
        <v>1</v>
      </c>
      <c r="E48" s="15"/>
      <c r="F48" s="16">
        <v>1</v>
      </c>
      <c r="G48" s="15"/>
      <c r="H48" s="15"/>
      <c r="I48" s="15"/>
      <c r="J48" s="15"/>
      <c r="K48" s="15"/>
      <c r="L48" s="16">
        <v>1</v>
      </c>
      <c r="M48" s="17">
        <v>52547.14</v>
      </c>
      <c r="N48" s="16">
        <v>2</v>
      </c>
      <c r="O48" s="17">
        <v>105532.18</v>
      </c>
      <c r="P48" s="23">
        <f t="shared" si="0"/>
        <v>0.5</v>
      </c>
      <c r="Q48" s="23">
        <f t="shared" si="1"/>
        <v>0.49792527738932335</v>
      </c>
    </row>
    <row r="49" spans="1:17" ht="28.8" x14ac:dyDescent="0.3">
      <c r="A49" s="14" t="s">
        <v>121</v>
      </c>
      <c r="B49" s="15"/>
      <c r="C49" s="15"/>
      <c r="D49" s="15"/>
      <c r="E49" s="15"/>
      <c r="F49" s="15"/>
      <c r="G49" s="15"/>
      <c r="H49" s="15"/>
      <c r="I49" s="16">
        <v>1</v>
      </c>
      <c r="J49" s="15"/>
      <c r="K49" s="15"/>
      <c r="L49" s="16">
        <v>1</v>
      </c>
      <c r="M49" s="17">
        <v>-1</v>
      </c>
      <c r="N49" s="16">
        <v>1</v>
      </c>
      <c r="O49" s="17">
        <v>-1</v>
      </c>
      <c r="P49" s="23">
        <f t="shared" si="0"/>
        <v>1</v>
      </c>
      <c r="Q49" s="23">
        <f t="shared" si="1"/>
        <v>1</v>
      </c>
    </row>
    <row r="50" spans="1:17" ht="19.8" customHeight="1" x14ac:dyDescent="0.3">
      <c r="A50" s="14" t="s">
        <v>122</v>
      </c>
      <c r="B50" s="15"/>
      <c r="C50" s="16">
        <v>1</v>
      </c>
      <c r="D50" s="15"/>
      <c r="E50" s="15"/>
      <c r="F50" s="15"/>
      <c r="G50" s="15"/>
      <c r="H50" s="15"/>
      <c r="I50" s="16">
        <v>4</v>
      </c>
      <c r="J50" s="15"/>
      <c r="K50" s="16">
        <v>1</v>
      </c>
      <c r="L50" s="16">
        <v>5</v>
      </c>
      <c r="M50" s="17">
        <v>67991.360000000001</v>
      </c>
      <c r="N50" s="16">
        <v>6</v>
      </c>
      <c r="O50" s="17">
        <v>78721.36</v>
      </c>
      <c r="P50" s="23">
        <f t="shared" si="0"/>
        <v>0.83333333333333337</v>
      </c>
      <c r="Q50" s="23">
        <f t="shared" si="1"/>
        <v>0.86369646052862903</v>
      </c>
    </row>
    <row r="51" spans="1:17" ht="28.8" x14ac:dyDescent="0.3">
      <c r="A51" s="14" t="s">
        <v>123</v>
      </c>
      <c r="B51" s="15"/>
      <c r="C51" s="15"/>
      <c r="D51" s="16">
        <v>1</v>
      </c>
      <c r="E51" s="15"/>
      <c r="F51" s="15"/>
      <c r="G51" s="15"/>
      <c r="H51" s="15"/>
      <c r="I51" s="15"/>
      <c r="J51" s="15"/>
      <c r="K51" s="15"/>
      <c r="L51" s="16">
        <v>1</v>
      </c>
      <c r="M51" s="17">
        <v>416.66</v>
      </c>
      <c r="N51" s="16">
        <v>1</v>
      </c>
      <c r="O51" s="17">
        <v>416.66</v>
      </c>
      <c r="P51" s="23">
        <f t="shared" si="0"/>
        <v>1</v>
      </c>
      <c r="Q51" s="23">
        <f t="shared" si="1"/>
        <v>1</v>
      </c>
    </row>
    <row r="52" spans="1:17" x14ac:dyDescent="0.3">
      <c r="A52" s="14" t="s">
        <v>124</v>
      </c>
      <c r="B52" s="15"/>
      <c r="C52" s="16">
        <v>1</v>
      </c>
      <c r="D52" s="15"/>
      <c r="E52" s="15"/>
      <c r="F52" s="15"/>
      <c r="G52" s="15"/>
      <c r="H52" s="15"/>
      <c r="I52" s="15"/>
      <c r="J52" s="15"/>
      <c r="K52" s="15"/>
      <c r="L52" s="16">
        <v>1</v>
      </c>
      <c r="M52" s="17">
        <v>949.42</v>
      </c>
      <c r="N52" s="16">
        <v>1</v>
      </c>
      <c r="O52" s="17">
        <v>949.42</v>
      </c>
      <c r="P52" s="23">
        <f t="shared" si="0"/>
        <v>1</v>
      </c>
      <c r="Q52" s="23">
        <f t="shared" si="1"/>
        <v>1</v>
      </c>
    </row>
    <row r="53" spans="1:17" ht="30" customHeight="1" x14ac:dyDescent="0.3">
      <c r="A53" s="14" t="s">
        <v>128</v>
      </c>
      <c r="B53" s="15"/>
      <c r="C53" s="15"/>
      <c r="D53" s="15"/>
      <c r="E53" s="15"/>
      <c r="F53" s="16">
        <v>1</v>
      </c>
      <c r="G53" s="15"/>
      <c r="H53" s="15"/>
      <c r="I53" s="15"/>
      <c r="J53" s="15"/>
      <c r="K53" s="15"/>
      <c r="L53" s="15"/>
      <c r="M53" s="17"/>
      <c r="N53" s="16">
        <v>1</v>
      </c>
      <c r="O53" s="17">
        <v>1826831.39</v>
      </c>
      <c r="P53" s="23">
        <f t="shared" si="0"/>
        <v>0</v>
      </c>
      <c r="Q53" s="23">
        <f t="shared" si="1"/>
        <v>0</v>
      </c>
    </row>
    <row r="54" spans="1:17" ht="30" customHeight="1" x14ac:dyDescent="0.3">
      <c r="A54" s="14" t="s">
        <v>130</v>
      </c>
      <c r="B54" s="16">
        <v>1</v>
      </c>
      <c r="C54" s="15"/>
      <c r="D54" s="15"/>
      <c r="E54" s="15"/>
      <c r="F54" s="15"/>
      <c r="G54" s="15"/>
      <c r="H54" s="15"/>
      <c r="I54" s="16">
        <v>1</v>
      </c>
      <c r="J54" s="15"/>
      <c r="K54" s="15"/>
      <c r="L54" s="16">
        <v>1</v>
      </c>
      <c r="M54" s="17">
        <v>50000</v>
      </c>
      <c r="N54" s="16">
        <v>2</v>
      </c>
      <c r="O54" s="17">
        <v>90000</v>
      </c>
      <c r="P54" s="23">
        <f t="shared" si="0"/>
        <v>0.5</v>
      </c>
      <c r="Q54" s="23">
        <f t="shared" si="1"/>
        <v>0.55555555555555558</v>
      </c>
    </row>
    <row r="55" spans="1:17" ht="18" customHeight="1" x14ac:dyDescent="0.3">
      <c r="A55" s="30" t="s">
        <v>135</v>
      </c>
      <c r="B55" s="21">
        <f>SUM(B2:B54)</f>
        <v>13</v>
      </c>
      <c r="C55" s="21">
        <f t="shared" ref="C55:O55" si="2">SUM(C2:C54)</f>
        <v>17</v>
      </c>
      <c r="D55" s="21">
        <f t="shared" si="2"/>
        <v>31</v>
      </c>
      <c r="E55" s="21">
        <f t="shared" si="2"/>
        <v>5</v>
      </c>
      <c r="F55" s="21">
        <f t="shared" si="2"/>
        <v>63</v>
      </c>
      <c r="G55" s="21">
        <f t="shared" si="2"/>
        <v>3</v>
      </c>
      <c r="H55" s="21">
        <f t="shared" si="2"/>
        <v>1</v>
      </c>
      <c r="I55" s="21">
        <f t="shared" si="2"/>
        <v>21</v>
      </c>
      <c r="J55" s="21">
        <f t="shared" si="2"/>
        <v>2</v>
      </c>
      <c r="K55" s="21">
        <f t="shared" si="2"/>
        <v>2</v>
      </c>
      <c r="L55" s="21">
        <f t="shared" si="2"/>
        <v>70</v>
      </c>
      <c r="M55" s="31">
        <f t="shared" si="2"/>
        <v>2911633.14</v>
      </c>
      <c r="N55" s="21">
        <f t="shared" si="2"/>
        <v>158</v>
      </c>
      <c r="O55" s="31">
        <f t="shared" si="2"/>
        <v>41011433.050000004</v>
      </c>
      <c r="P55" s="23">
        <f t="shared" si="0"/>
        <v>0.44303797468354428</v>
      </c>
      <c r="Q55" s="23">
        <f t="shared" si="1"/>
        <v>7.0995644957107876E-2</v>
      </c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&amp;C&amp;"-,Grassetto"&amp;12COMUNE DI NAPOLI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complessivi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Falcone Francesca</cp:lastModifiedBy>
  <cp:lastPrinted>2015-02-12T14:16:23Z</cp:lastPrinted>
  <dcterms:created xsi:type="dcterms:W3CDTF">2014-12-18T12:16:51Z</dcterms:created>
  <dcterms:modified xsi:type="dcterms:W3CDTF">2015-02-12T14:16:49Z</dcterms:modified>
</cp:coreProperties>
</file>