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6" windowWidth="20376" windowHeight="12276" activeTab="3"/>
  </bookViews>
  <sheets>
    <sheet name="Dati complessivi" sheetId="1" r:id="rId1"/>
    <sheet name="Dati complessivi lavori" sheetId="2" r:id="rId2"/>
    <sheet name="Dati complessivi servizi" sheetId="3" r:id="rId3"/>
    <sheet name="Dati complessivi forniture" sheetId="4" r:id="rId4"/>
  </sheets>
  <calcPr calcId="145621"/>
</workbook>
</file>

<file path=xl/calcChain.xml><?xml version="1.0" encoding="utf-8"?>
<calcChain xmlns="http://schemas.openxmlformats.org/spreadsheetml/2006/main">
  <c r="Q26" i="1" l="1"/>
  <c r="Q27" i="1"/>
  <c r="M14" i="4" l="1"/>
  <c r="M13" i="4"/>
  <c r="M12" i="4"/>
  <c r="M11" i="4"/>
  <c r="M10" i="4"/>
  <c r="M9" i="4"/>
  <c r="M8" i="4"/>
  <c r="M7" i="4"/>
  <c r="M6" i="4"/>
  <c r="M5" i="4"/>
  <c r="M4" i="4"/>
  <c r="M3" i="4"/>
  <c r="L14" i="4"/>
  <c r="L13" i="4"/>
  <c r="L12" i="4"/>
  <c r="L11" i="4"/>
  <c r="L10" i="4"/>
  <c r="L9" i="4"/>
  <c r="L8" i="4"/>
  <c r="L7" i="4"/>
  <c r="L6" i="4"/>
  <c r="L5" i="4"/>
  <c r="L4" i="4"/>
  <c r="L3" i="4"/>
  <c r="M2" i="4"/>
  <c r="L2" i="4"/>
  <c r="K14" i="4"/>
  <c r="J14" i="4"/>
  <c r="I14" i="4"/>
  <c r="H14" i="4"/>
  <c r="G14" i="4"/>
  <c r="F14" i="4"/>
  <c r="E14" i="4"/>
  <c r="D14" i="4"/>
  <c r="C14" i="4"/>
  <c r="B14" i="4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5" i="3"/>
  <c r="P4" i="3"/>
  <c r="P3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P2" i="3"/>
  <c r="O2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O3" i="2"/>
  <c r="P2" i="2"/>
  <c r="O2" i="2"/>
  <c r="N17" i="2"/>
  <c r="M17" i="2"/>
  <c r="L17" i="2"/>
  <c r="K17" i="2"/>
  <c r="J17" i="2"/>
  <c r="I17" i="2"/>
  <c r="H17" i="2"/>
  <c r="G17" i="2"/>
  <c r="F17" i="2"/>
  <c r="E17" i="2"/>
  <c r="D17" i="2"/>
  <c r="C17" i="2"/>
  <c r="B17" i="2"/>
  <c r="R27" i="1" l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R2" i="1"/>
  <c r="Q2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</calcChain>
</file>

<file path=xl/sharedStrings.xml><?xml version="1.0" encoding="utf-8"?>
<sst xmlns="http://schemas.openxmlformats.org/spreadsheetml/2006/main" count="142" uniqueCount="44">
  <si>
    <t>Affidamento diretto in adesione ad accordo quadro/convenzione</t>
  </si>
  <si>
    <t>Affidamento in economia - affidamento diretto</t>
  </si>
  <si>
    <t>Affidamento in economia - cottimo fiduciario</t>
  </si>
  <si>
    <t>Procedura aperta</t>
  </si>
  <si>
    <t>Procedura negoziata previa pubblicazione</t>
  </si>
  <si>
    <t>Procedura negoziata senza previa pubblicazione</t>
  </si>
  <si>
    <t>Sistema dinamico di acquisizione</t>
  </si>
  <si>
    <t>N.C.</t>
  </si>
  <si>
    <t>PROGETTI EUROPEI E TURISMO</t>
  </si>
  <si>
    <t>PROGETTI STRATEGICI OPERE PUBBLICHE</t>
  </si>
  <si>
    <t>SERVIZIO CENTRALE OPERE PUBBLICHE</t>
  </si>
  <si>
    <t>SETTORE RISORSE UMANE</t>
  </si>
  <si>
    <t>SETTORE SERVIZI FINANZIARI</t>
  </si>
  <si>
    <t>SETTORE SERVIZI SOCIALI CULTURALI E SPORTIVI ALLA PERSONA</t>
  </si>
  <si>
    <t>STRUTTUA ORGANIZZATIVA VIGILANZA</t>
  </si>
  <si>
    <t>U.O. AMBIENTE E PROTEZIONE CIVILE</t>
  </si>
  <si>
    <t>U.O. ATTIVITA CULTURALI MUSEALI E GIOVANILI</t>
  </si>
  <si>
    <t>U.O. BIBLIOTECA AUGUSTA E BIBLIOTECHE DI PUBBLICA LETTURA</t>
  </si>
  <si>
    <t>U.O. CONTRATTI-ARCHIVIO</t>
  </si>
  <si>
    <t>U.O. EDILIZIA SCOLASTICA</t>
  </si>
  <si>
    <t>U.O. INFANZIA ADOLESCENZA E FAMIGLIA</t>
  </si>
  <si>
    <t>U.O. INFRASTRUTTURE DI TRASPORTO ED IDRAULICHE</t>
  </si>
  <si>
    <t>U.O. PATRIMONIO E SERVIZI CIMITERIALI</t>
  </si>
  <si>
    <t>U.O. PIANIFICAZIONE E REGOLAZIONE DELLA MOBILITA'</t>
  </si>
  <si>
    <t>U.O. PIANIFICAZIONE URBANISTICA</t>
  </si>
  <si>
    <t>U.O. POLITICHE DEI BENI CULTURALI</t>
  </si>
  <si>
    <t>U.O. SERVIZI EDUCATIVI E EDILIZIA SCOLASTICA</t>
  </si>
  <si>
    <t>U.O. SERVIZI SOCIALI</t>
  </si>
  <si>
    <t>U.O. SERVIZI SPORTIVI E AREE VERDI</t>
  </si>
  <si>
    <t>U.O. SERVIZI URP DEMOGRAFICI E STATISTICI</t>
  </si>
  <si>
    <t>U.O. TERRITORIALE E DECENTRAMENTO</t>
  </si>
  <si>
    <t>UNITA OPERATIVA PROVVEDITORATO</t>
  </si>
  <si>
    <t>Totale</t>
  </si>
  <si>
    <t>Numero totale procedure negoziate</t>
  </si>
  <si>
    <t>Importo totale procedure negoziate</t>
  </si>
  <si>
    <t>Numero totale appalti</t>
  </si>
  <si>
    <t>Importo Totale</t>
  </si>
  <si>
    <t>Percentuale numero procedure Negoziate sul totale delle procedure</t>
  </si>
  <si>
    <t>Percentuale importo procedure Negoziate sul totale delle procedure</t>
  </si>
  <si>
    <t>Centri di costo</t>
  </si>
  <si>
    <t>Affidamento diretto ex art. 5 legge 381/91</t>
  </si>
  <si>
    <t>Procedura negoziata derivante da avvisi con cui si indice una gara</t>
  </si>
  <si>
    <t>Procedura negoziata senza previa indizione di gara (art. 221 d.lgs. 163/2006)</t>
  </si>
  <si>
    <t>Procedura ristretta derivante da avvisi con cui si indice una gara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</si>
</sst>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€&quot;\ #,##0;\-&quot;€&quot;\ #,##0"/>
    <numFmt numFmtId="164" formatCode="&quot;€&quot;\ #,##0"/>
  </numFmts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0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/>
  </cellStyleXfs>
  <cellXfs count="35">
    <xf numFmtId="0" fontId="0" fillId="0" borderId="0" xfId="0"/>
    <xf numFmtId="49" fontId="0" fillId="0" borderId="0" xfId="0" applyNumberFormat="1" applyAlignment="1">
      <alignment horizontal="center" textRotation="90" wrapText="1"/>
    </xf>
    <xf numFmtId="0" fontId="1" fillId="0" borderId="1" xfId="1" applyFont="1" applyFill="1" applyBorder="1" applyAlignment="1">
      <alignment wrapText="1"/>
    </xf>
    <xf numFmtId="0" fontId="2" fillId="0" borderId="1" xfId="1" applyBorder="1"/>
    <xf numFmtId="0" fontId="1" fillId="0" borderId="1" xfId="1" applyFont="1" applyFill="1" applyBorder="1" applyAlignment="1">
      <alignment horizontal="right" wrapText="1"/>
    </xf>
    <xf numFmtId="5" fontId="1" fillId="0" borderId="1" xfId="1" applyNumberFormat="1" applyFont="1" applyFill="1" applyBorder="1" applyAlignment="1">
      <alignment horizontal="right" wrapText="1"/>
    </xf>
    <xf numFmtId="0" fontId="3" fillId="2" borderId="1" xfId="1" applyFont="1" applyFill="1" applyBorder="1" applyAlignment="1">
      <alignment horizontal="right" wrapText="1"/>
    </xf>
    <xf numFmtId="0" fontId="0" fillId="2" borderId="1" xfId="0" applyFill="1" applyBorder="1"/>
    <xf numFmtId="5" fontId="1" fillId="2" borderId="1" xfId="1" applyNumberFormat="1" applyFont="1" applyFill="1" applyBorder="1" applyAlignment="1">
      <alignment horizontal="right" wrapText="1"/>
    </xf>
    <xf numFmtId="10" fontId="0" fillId="2" borderId="1" xfId="0" applyNumberFormat="1" applyFill="1" applyBorder="1"/>
    <xf numFmtId="49" fontId="1" fillId="3" borderId="1" xfId="1" applyNumberFormat="1" applyFont="1" applyFill="1" applyBorder="1" applyAlignment="1">
      <alignment horizontal="center" textRotation="90" wrapText="1"/>
    </xf>
    <xf numFmtId="49" fontId="3" fillId="3" borderId="1" xfId="1" applyNumberFormat="1" applyFont="1" applyFill="1" applyBorder="1" applyAlignment="1">
      <alignment horizontal="center" textRotation="90" wrapText="1"/>
    </xf>
    <xf numFmtId="49" fontId="0" fillId="2" borderId="1" xfId="0" applyNumberFormat="1" applyFill="1" applyBorder="1" applyAlignment="1">
      <alignment horizontal="center" textRotation="90" wrapText="1"/>
    </xf>
    <xf numFmtId="49" fontId="3" fillId="3" borderId="1" xfId="2" applyNumberFormat="1" applyFont="1" applyFill="1" applyBorder="1" applyAlignment="1">
      <alignment horizontal="center" textRotation="90" wrapText="1"/>
    </xf>
    <xf numFmtId="0" fontId="3" fillId="0" borderId="1" xfId="2" applyFont="1" applyFill="1" applyBorder="1" applyAlignment="1">
      <alignment wrapText="1"/>
    </xf>
    <xf numFmtId="0" fontId="4" fillId="0" borderId="1" xfId="2" applyBorder="1"/>
    <xf numFmtId="0" fontId="3" fillId="0" borderId="1" xfId="2" applyFont="1" applyFill="1" applyBorder="1" applyAlignment="1">
      <alignment horizontal="right" wrapText="1"/>
    </xf>
    <xf numFmtId="5" fontId="3" fillId="0" borderId="1" xfId="2" applyNumberFormat="1" applyFont="1" applyFill="1" applyBorder="1" applyAlignment="1">
      <alignment horizontal="right" wrapText="1"/>
    </xf>
    <xf numFmtId="0" fontId="3" fillId="2" borderId="1" xfId="2" applyFont="1" applyFill="1" applyBorder="1" applyAlignment="1">
      <alignment horizontal="right" wrapText="1"/>
    </xf>
    <xf numFmtId="5" fontId="3" fillId="2" borderId="1" xfId="2" applyNumberFormat="1" applyFont="1" applyFill="1" applyBorder="1" applyAlignment="1">
      <alignment horizontal="right" wrapText="1"/>
    </xf>
    <xf numFmtId="0" fontId="3" fillId="0" borderId="1" xfId="3" applyFont="1" applyFill="1" applyBorder="1" applyAlignment="1">
      <alignment wrapText="1"/>
    </xf>
    <xf numFmtId="0" fontId="4" fillId="0" borderId="1" xfId="3" applyBorder="1"/>
    <xf numFmtId="0" fontId="3" fillId="0" borderId="1" xfId="3" applyFont="1" applyFill="1" applyBorder="1" applyAlignment="1">
      <alignment horizontal="right" wrapText="1"/>
    </xf>
    <xf numFmtId="5" fontId="3" fillId="0" borderId="1" xfId="3" applyNumberFormat="1" applyFont="1" applyFill="1" applyBorder="1" applyAlignment="1">
      <alignment horizontal="right" wrapText="1"/>
    </xf>
    <xf numFmtId="49" fontId="3" fillId="3" borderId="1" xfId="3" applyNumberFormat="1" applyFont="1" applyFill="1" applyBorder="1" applyAlignment="1">
      <alignment horizontal="center" textRotation="90" wrapText="1"/>
    </xf>
    <xf numFmtId="0" fontId="3" fillId="2" borderId="1" xfId="3" applyFont="1" applyFill="1" applyBorder="1" applyAlignment="1">
      <alignment horizontal="right" wrapText="1"/>
    </xf>
    <xf numFmtId="5" fontId="3" fillId="2" borderId="1" xfId="3" applyNumberFormat="1" applyFont="1" applyFill="1" applyBorder="1" applyAlignment="1">
      <alignment horizontal="right" wrapText="1"/>
    </xf>
    <xf numFmtId="0" fontId="3" fillId="0" borderId="1" xfId="4" applyFont="1" applyFill="1" applyBorder="1" applyAlignment="1">
      <alignment wrapText="1"/>
    </xf>
    <xf numFmtId="0" fontId="3" fillId="0" borderId="1" xfId="4" applyFont="1" applyFill="1" applyBorder="1" applyAlignment="1">
      <alignment horizontal="right" wrapText="1"/>
    </xf>
    <xf numFmtId="0" fontId="4" fillId="0" borderId="1" xfId="4" applyBorder="1"/>
    <xf numFmtId="164" fontId="4" fillId="0" borderId="1" xfId="4" applyNumberFormat="1" applyBorder="1"/>
    <xf numFmtId="0" fontId="3" fillId="2" borderId="1" xfId="4" applyFont="1" applyFill="1" applyBorder="1" applyAlignment="1">
      <alignment horizontal="right" wrapText="1"/>
    </xf>
    <xf numFmtId="164" fontId="4" fillId="2" borderId="1" xfId="4" applyNumberFormat="1" applyFill="1" applyBorder="1"/>
    <xf numFmtId="49" fontId="3" fillId="3" borderId="1" xfId="4" applyNumberFormat="1" applyFont="1" applyFill="1" applyBorder="1" applyAlignment="1">
      <alignment horizontal="center" textRotation="90" wrapText="1"/>
    </xf>
    <xf numFmtId="10" fontId="0" fillId="4" borderId="1" xfId="0" applyNumberFormat="1" applyFill="1" applyBorder="1"/>
  </cellXfs>
  <cellStyles count="5">
    <cellStyle name="Normale" xfId="0" builtinId="0"/>
    <cellStyle name="Normale_Foglio1" xfId="1"/>
    <cellStyle name="Normale_Foglio2" xfId="2"/>
    <cellStyle name="Normale_Foglio3" xfId="3"/>
    <cellStyle name="Normale_Foglio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topLeftCell="A14" workbookViewId="0">
      <selection activeCell="I32" sqref="I32"/>
    </sheetView>
  </sheetViews>
  <sheetFormatPr defaultRowHeight="14.4" x14ac:dyDescent="0.3"/>
  <cols>
    <col min="1" max="1" width="21.109375" customWidth="1"/>
    <col min="14" max="14" width="12.5546875" customWidth="1"/>
    <col min="16" max="16" width="14.5546875" customWidth="1"/>
  </cols>
  <sheetData>
    <row r="1" spans="1:18" s="1" customFormat="1" ht="174.6" x14ac:dyDescent="0.3">
      <c r="A1" s="11" t="s">
        <v>39</v>
      </c>
      <c r="B1" s="11" t="s">
        <v>40</v>
      </c>
      <c r="C1" s="10" t="s">
        <v>0</v>
      </c>
      <c r="D1" s="10" t="s">
        <v>1</v>
      </c>
      <c r="E1" s="10" t="s">
        <v>2</v>
      </c>
      <c r="F1" s="10" t="s">
        <v>3</v>
      </c>
      <c r="G1" s="11" t="s">
        <v>41</v>
      </c>
      <c r="H1" s="10" t="s">
        <v>4</v>
      </c>
      <c r="I1" s="11" t="s">
        <v>42</v>
      </c>
      <c r="J1" s="10" t="s">
        <v>5</v>
      </c>
      <c r="K1" s="11" t="s">
        <v>43</v>
      </c>
      <c r="L1" s="10" t="s">
        <v>6</v>
      </c>
      <c r="M1" s="11" t="s">
        <v>33</v>
      </c>
      <c r="N1" s="11" t="s">
        <v>34</v>
      </c>
      <c r="O1" s="11" t="s">
        <v>35</v>
      </c>
      <c r="P1" s="11" t="s">
        <v>36</v>
      </c>
      <c r="Q1" s="12" t="s">
        <v>37</v>
      </c>
      <c r="R1" s="12" t="s">
        <v>38</v>
      </c>
    </row>
    <row r="2" spans="1:18" x14ac:dyDescent="0.3">
      <c r="A2" s="2" t="s">
        <v>7</v>
      </c>
      <c r="B2" s="3"/>
      <c r="C2" s="4">
        <v>2</v>
      </c>
      <c r="D2" s="4">
        <v>1</v>
      </c>
      <c r="E2" s="4">
        <v>1</v>
      </c>
      <c r="F2" s="4">
        <v>6</v>
      </c>
      <c r="G2" s="3"/>
      <c r="H2" s="4">
        <v>3</v>
      </c>
      <c r="I2" s="3"/>
      <c r="J2" s="4">
        <v>5</v>
      </c>
      <c r="K2" s="3"/>
      <c r="L2" s="4">
        <v>1</v>
      </c>
      <c r="M2" s="4">
        <v>7</v>
      </c>
      <c r="N2" s="5">
        <v>461301.76000000001</v>
      </c>
      <c r="O2" s="4">
        <v>19</v>
      </c>
      <c r="P2" s="5">
        <v>21204897.949999999</v>
      </c>
      <c r="Q2" s="34">
        <f>M2/O2</f>
        <v>0.36842105263157893</v>
      </c>
      <c r="R2" s="34">
        <f>N2/P2</f>
        <v>2.1754490924112184E-2</v>
      </c>
    </row>
    <row r="3" spans="1:18" ht="28.8" x14ac:dyDescent="0.3">
      <c r="A3" s="2" t="s">
        <v>8</v>
      </c>
      <c r="B3" s="3"/>
      <c r="C3" s="3"/>
      <c r="D3" s="4">
        <v>1</v>
      </c>
      <c r="E3" s="4">
        <v>90</v>
      </c>
      <c r="F3" s="4">
        <v>6</v>
      </c>
      <c r="G3" s="3"/>
      <c r="H3" s="3"/>
      <c r="I3" s="3"/>
      <c r="J3" s="4">
        <v>4</v>
      </c>
      <c r="K3" s="3"/>
      <c r="L3" s="3"/>
      <c r="M3" s="4">
        <v>95</v>
      </c>
      <c r="N3" s="5">
        <v>1110291.98</v>
      </c>
      <c r="O3" s="4">
        <v>101</v>
      </c>
      <c r="P3" s="5">
        <v>2342334.0299999998</v>
      </c>
      <c r="Q3" s="34">
        <f t="shared" ref="Q3:Q25" si="0">M3/O3</f>
        <v>0.94059405940594054</v>
      </c>
      <c r="R3" s="34">
        <f t="shared" ref="R3:R27" si="1">N3/P3</f>
        <v>0.47401095052186049</v>
      </c>
    </row>
    <row r="4" spans="1:18" ht="28.8" x14ac:dyDescent="0.3">
      <c r="A4" s="2" t="s">
        <v>9</v>
      </c>
      <c r="B4" s="3"/>
      <c r="C4" s="3"/>
      <c r="D4" s="3"/>
      <c r="E4" s="4">
        <v>3</v>
      </c>
      <c r="F4" s="3"/>
      <c r="G4" s="3"/>
      <c r="H4" s="3"/>
      <c r="I4" s="3"/>
      <c r="J4" s="3"/>
      <c r="K4" s="3"/>
      <c r="L4" s="3"/>
      <c r="M4" s="4">
        <v>3</v>
      </c>
      <c r="N4" s="5">
        <v>36200</v>
      </c>
      <c r="O4" s="4">
        <v>3</v>
      </c>
      <c r="P4" s="5">
        <v>36200</v>
      </c>
      <c r="Q4" s="34">
        <f t="shared" si="0"/>
        <v>1</v>
      </c>
      <c r="R4" s="34">
        <f t="shared" si="1"/>
        <v>1</v>
      </c>
    </row>
    <row r="5" spans="1:18" ht="28.8" x14ac:dyDescent="0.3">
      <c r="A5" s="2" t="s">
        <v>10</v>
      </c>
      <c r="B5" s="3"/>
      <c r="C5" s="3"/>
      <c r="D5" s="3"/>
      <c r="E5" s="4">
        <v>2</v>
      </c>
      <c r="F5" s="3"/>
      <c r="G5" s="3"/>
      <c r="H5" s="3"/>
      <c r="I5" s="3"/>
      <c r="J5" s="4">
        <v>1</v>
      </c>
      <c r="K5" s="3"/>
      <c r="L5" s="3"/>
      <c r="M5" s="4">
        <v>3</v>
      </c>
      <c r="N5" s="5">
        <v>296804.14</v>
      </c>
      <c r="O5" s="4">
        <v>3</v>
      </c>
      <c r="P5" s="5">
        <v>296804.14</v>
      </c>
      <c r="Q5" s="34">
        <f t="shared" si="0"/>
        <v>1</v>
      </c>
      <c r="R5" s="34">
        <f t="shared" si="1"/>
        <v>1</v>
      </c>
    </row>
    <row r="6" spans="1:18" ht="28.8" x14ac:dyDescent="0.3">
      <c r="A6" s="2" t="s">
        <v>11</v>
      </c>
      <c r="B6" s="3"/>
      <c r="C6" s="4">
        <v>2</v>
      </c>
      <c r="D6" s="3"/>
      <c r="E6" s="3"/>
      <c r="F6" s="4">
        <v>2</v>
      </c>
      <c r="G6" s="3"/>
      <c r="H6" s="3"/>
      <c r="I6" s="3"/>
      <c r="J6" s="3"/>
      <c r="K6" s="3"/>
      <c r="L6" s="3"/>
      <c r="M6" s="3"/>
      <c r="N6" s="5"/>
      <c r="O6" s="4">
        <v>4</v>
      </c>
      <c r="P6" s="5">
        <v>4400950.95</v>
      </c>
      <c r="Q6" s="34">
        <f t="shared" si="0"/>
        <v>0</v>
      </c>
      <c r="R6" s="34">
        <f t="shared" si="1"/>
        <v>0</v>
      </c>
    </row>
    <row r="7" spans="1:18" ht="28.8" x14ac:dyDescent="0.3">
      <c r="A7" s="2" t="s">
        <v>12</v>
      </c>
      <c r="B7" s="3"/>
      <c r="C7" s="3"/>
      <c r="D7" s="3"/>
      <c r="E7" s="3"/>
      <c r="F7" s="4">
        <v>1</v>
      </c>
      <c r="G7" s="3"/>
      <c r="H7" s="3"/>
      <c r="I7" s="3"/>
      <c r="J7" s="3"/>
      <c r="K7" s="3"/>
      <c r="L7" s="3"/>
      <c r="M7" s="3"/>
      <c r="N7" s="5"/>
      <c r="O7" s="4">
        <v>1</v>
      </c>
      <c r="P7" s="5">
        <v>139094635</v>
      </c>
      <c r="Q7" s="34">
        <f t="shared" si="0"/>
        <v>0</v>
      </c>
      <c r="R7" s="34">
        <f t="shared" si="1"/>
        <v>0</v>
      </c>
    </row>
    <row r="8" spans="1:18" ht="57.6" x14ac:dyDescent="0.3">
      <c r="A8" s="2" t="s">
        <v>13</v>
      </c>
      <c r="B8" s="3"/>
      <c r="C8" s="3"/>
      <c r="D8" s="3"/>
      <c r="E8" s="3"/>
      <c r="F8" s="4">
        <v>2</v>
      </c>
      <c r="G8" s="3"/>
      <c r="H8" s="3"/>
      <c r="I8" s="3"/>
      <c r="J8" s="4">
        <v>1</v>
      </c>
      <c r="K8" s="3"/>
      <c r="L8" s="3"/>
      <c r="M8" s="4">
        <v>1</v>
      </c>
      <c r="N8" s="5">
        <v>2363684.83</v>
      </c>
      <c r="O8" s="4">
        <v>3</v>
      </c>
      <c r="P8" s="5">
        <v>8712756.8300000001</v>
      </c>
      <c r="Q8" s="34">
        <f t="shared" si="0"/>
        <v>0.33333333333333331</v>
      </c>
      <c r="R8" s="34">
        <f t="shared" si="1"/>
        <v>0.27129011817032428</v>
      </c>
    </row>
    <row r="9" spans="1:18" ht="43.2" x14ac:dyDescent="0.3">
      <c r="A9" s="2" t="s">
        <v>14</v>
      </c>
      <c r="B9" s="3"/>
      <c r="C9" s="4">
        <v>1</v>
      </c>
      <c r="D9" s="4">
        <v>7</v>
      </c>
      <c r="E9" s="4">
        <v>3</v>
      </c>
      <c r="F9" s="4">
        <v>3</v>
      </c>
      <c r="G9" s="3"/>
      <c r="H9" s="3"/>
      <c r="I9" s="3"/>
      <c r="J9" s="4">
        <v>1</v>
      </c>
      <c r="K9" s="3"/>
      <c r="L9" s="3"/>
      <c r="M9" s="4">
        <v>11</v>
      </c>
      <c r="N9" s="5">
        <v>735901.69</v>
      </c>
      <c r="O9" s="4">
        <v>15</v>
      </c>
      <c r="P9" s="5">
        <v>2304372.69</v>
      </c>
      <c r="Q9" s="34">
        <f t="shared" si="0"/>
        <v>0.73333333333333328</v>
      </c>
      <c r="R9" s="34">
        <f t="shared" si="1"/>
        <v>0.31935011779713462</v>
      </c>
    </row>
    <row r="10" spans="1:18" ht="28.8" x14ac:dyDescent="0.3">
      <c r="A10" s="2" t="s">
        <v>15</v>
      </c>
      <c r="B10" s="3"/>
      <c r="C10" s="3"/>
      <c r="D10" s="4">
        <v>7</v>
      </c>
      <c r="E10" s="4">
        <v>30</v>
      </c>
      <c r="F10" s="4">
        <v>1</v>
      </c>
      <c r="G10" s="3"/>
      <c r="H10" s="3"/>
      <c r="I10" s="4">
        <v>1</v>
      </c>
      <c r="J10" s="4">
        <v>5</v>
      </c>
      <c r="K10" s="3"/>
      <c r="L10" s="3"/>
      <c r="M10" s="4">
        <v>43</v>
      </c>
      <c r="N10" s="5">
        <v>827313.03</v>
      </c>
      <c r="O10" s="4">
        <v>44</v>
      </c>
      <c r="P10" s="5">
        <v>827313.04</v>
      </c>
      <c r="Q10" s="34">
        <f t="shared" si="0"/>
        <v>0.97727272727272729</v>
      </c>
      <c r="R10" s="34">
        <f t="shared" si="1"/>
        <v>0.99999998791267686</v>
      </c>
    </row>
    <row r="11" spans="1:18" ht="43.2" x14ac:dyDescent="0.3">
      <c r="A11" s="2" t="s">
        <v>16</v>
      </c>
      <c r="B11" s="3"/>
      <c r="C11" s="3"/>
      <c r="D11" s="3"/>
      <c r="E11" s="4">
        <v>18</v>
      </c>
      <c r="F11" s="3"/>
      <c r="G11" s="3"/>
      <c r="H11" s="3"/>
      <c r="I11" s="3"/>
      <c r="J11" s="3"/>
      <c r="K11" s="3"/>
      <c r="L11" s="3"/>
      <c r="M11" s="4">
        <v>18</v>
      </c>
      <c r="N11" s="5">
        <v>26792.22</v>
      </c>
      <c r="O11" s="4">
        <v>18</v>
      </c>
      <c r="P11" s="5">
        <v>26792.22</v>
      </c>
      <c r="Q11" s="34">
        <f t="shared" si="0"/>
        <v>1</v>
      </c>
      <c r="R11" s="34">
        <f t="shared" si="1"/>
        <v>1</v>
      </c>
    </row>
    <row r="12" spans="1:18" ht="57.6" x14ac:dyDescent="0.3">
      <c r="A12" s="2" t="s">
        <v>17</v>
      </c>
      <c r="B12" s="3"/>
      <c r="C12" s="3"/>
      <c r="D12" s="3"/>
      <c r="E12" s="4">
        <v>3</v>
      </c>
      <c r="F12" s="4">
        <v>1</v>
      </c>
      <c r="G12" s="3"/>
      <c r="H12" s="3"/>
      <c r="I12" s="3"/>
      <c r="J12" s="4">
        <v>1</v>
      </c>
      <c r="K12" s="3"/>
      <c r="L12" s="3"/>
      <c r="M12" s="4">
        <v>4</v>
      </c>
      <c r="N12" s="5">
        <v>421822.66</v>
      </c>
      <c r="O12" s="4">
        <v>5</v>
      </c>
      <c r="P12" s="5">
        <v>1881496.66</v>
      </c>
      <c r="Q12" s="34">
        <f t="shared" si="0"/>
        <v>0.8</v>
      </c>
      <c r="R12" s="34">
        <f t="shared" si="1"/>
        <v>0.22419527441520942</v>
      </c>
    </row>
    <row r="13" spans="1:18" ht="28.8" x14ac:dyDescent="0.3">
      <c r="A13" s="2" t="s">
        <v>18</v>
      </c>
      <c r="B13" s="3"/>
      <c r="C13" s="3"/>
      <c r="D13" s="3"/>
      <c r="E13" s="4">
        <v>2</v>
      </c>
      <c r="F13" s="4">
        <v>1</v>
      </c>
      <c r="G13" s="3"/>
      <c r="H13" s="3"/>
      <c r="I13" s="3"/>
      <c r="J13" s="4">
        <v>2</v>
      </c>
      <c r="K13" s="3"/>
      <c r="L13" s="3"/>
      <c r="M13" s="4">
        <v>4</v>
      </c>
      <c r="N13" s="5">
        <v>589231.49</v>
      </c>
      <c r="O13" s="4">
        <v>5</v>
      </c>
      <c r="P13" s="5">
        <v>3589231.49</v>
      </c>
      <c r="Q13" s="34">
        <f t="shared" si="0"/>
        <v>0.8</v>
      </c>
      <c r="R13" s="34">
        <f t="shared" si="1"/>
        <v>0.16416647732019088</v>
      </c>
    </row>
    <row r="14" spans="1:18" ht="28.8" x14ac:dyDescent="0.3">
      <c r="A14" s="2" t="s">
        <v>19</v>
      </c>
      <c r="B14" s="3"/>
      <c r="C14" s="4">
        <v>4</v>
      </c>
      <c r="D14" s="4">
        <v>18</v>
      </c>
      <c r="E14" s="4">
        <v>10</v>
      </c>
      <c r="F14" s="4">
        <v>1</v>
      </c>
      <c r="G14" s="3"/>
      <c r="H14" s="3"/>
      <c r="I14" s="3"/>
      <c r="J14" s="4">
        <v>1</v>
      </c>
      <c r="K14" s="3"/>
      <c r="L14" s="3"/>
      <c r="M14" s="4">
        <v>29</v>
      </c>
      <c r="N14" s="5">
        <v>335063.46000000002</v>
      </c>
      <c r="O14" s="4">
        <v>34</v>
      </c>
      <c r="P14" s="5">
        <v>802877.35</v>
      </c>
      <c r="Q14" s="34">
        <f t="shared" si="0"/>
        <v>0.8529411764705882</v>
      </c>
      <c r="R14" s="34">
        <f t="shared" si="1"/>
        <v>0.41732832542853532</v>
      </c>
    </row>
    <row r="15" spans="1:18" ht="43.2" x14ac:dyDescent="0.3">
      <c r="A15" s="2" t="s">
        <v>20</v>
      </c>
      <c r="B15" s="3"/>
      <c r="C15" s="3"/>
      <c r="D15" s="4">
        <v>2</v>
      </c>
      <c r="E15" s="4">
        <v>5</v>
      </c>
      <c r="F15" s="4">
        <v>1</v>
      </c>
      <c r="G15" s="3"/>
      <c r="H15" s="3"/>
      <c r="I15" s="3"/>
      <c r="J15" s="3"/>
      <c r="K15" s="3"/>
      <c r="L15" s="3"/>
      <c r="M15" s="4">
        <v>7</v>
      </c>
      <c r="N15" s="5">
        <v>86795.65</v>
      </c>
      <c r="O15" s="4">
        <v>8</v>
      </c>
      <c r="P15" s="5">
        <v>888448.54</v>
      </c>
      <c r="Q15" s="34">
        <f t="shared" si="0"/>
        <v>0.875</v>
      </c>
      <c r="R15" s="34">
        <f t="shared" si="1"/>
        <v>9.7693502878624786E-2</v>
      </c>
    </row>
    <row r="16" spans="1:18" ht="43.2" x14ac:dyDescent="0.3">
      <c r="A16" s="2" t="s">
        <v>21</v>
      </c>
      <c r="B16" s="3"/>
      <c r="C16" s="3"/>
      <c r="D16" s="3"/>
      <c r="E16" s="3"/>
      <c r="F16" s="4">
        <v>2</v>
      </c>
      <c r="G16" s="4">
        <v>1</v>
      </c>
      <c r="H16" s="3"/>
      <c r="I16" s="3"/>
      <c r="J16" s="4">
        <v>1</v>
      </c>
      <c r="K16" s="3"/>
      <c r="L16" s="3"/>
      <c r="M16" s="4">
        <v>2</v>
      </c>
      <c r="N16" s="5">
        <v>1020572.17</v>
      </c>
      <c r="O16" s="4">
        <v>4</v>
      </c>
      <c r="P16" s="5">
        <v>10599635.02</v>
      </c>
      <c r="Q16" s="34">
        <f t="shared" si="0"/>
        <v>0.5</v>
      </c>
      <c r="R16" s="34">
        <f t="shared" si="1"/>
        <v>9.628370864414916E-2</v>
      </c>
    </row>
    <row r="17" spans="1:18" ht="28.8" x14ac:dyDescent="0.3">
      <c r="A17" s="2" t="s">
        <v>22</v>
      </c>
      <c r="B17" s="3"/>
      <c r="C17" s="3"/>
      <c r="D17" s="4">
        <v>4</v>
      </c>
      <c r="E17" s="4">
        <v>2</v>
      </c>
      <c r="F17" s="3"/>
      <c r="G17" s="3"/>
      <c r="H17" s="3"/>
      <c r="I17" s="3"/>
      <c r="J17" s="4">
        <v>1</v>
      </c>
      <c r="K17" s="3"/>
      <c r="L17" s="3"/>
      <c r="M17" s="4">
        <v>7</v>
      </c>
      <c r="N17" s="5">
        <v>591000.85</v>
      </c>
      <c r="O17" s="4">
        <v>7</v>
      </c>
      <c r="P17" s="5">
        <v>591000.85</v>
      </c>
      <c r="Q17" s="34">
        <f t="shared" si="0"/>
        <v>1</v>
      </c>
      <c r="R17" s="34">
        <f t="shared" si="1"/>
        <v>1</v>
      </c>
    </row>
    <row r="18" spans="1:18" ht="43.2" x14ac:dyDescent="0.3">
      <c r="A18" s="2" t="s">
        <v>23</v>
      </c>
      <c r="B18" s="3"/>
      <c r="C18" s="4">
        <v>1</v>
      </c>
      <c r="D18" s="3"/>
      <c r="E18" s="3"/>
      <c r="F18" s="4">
        <v>3</v>
      </c>
      <c r="G18" s="3"/>
      <c r="H18" s="3"/>
      <c r="I18" s="4">
        <v>1</v>
      </c>
      <c r="J18" s="4">
        <v>6</v>
      </c>
      <c r="K18" s="4">
        <v>2</v>
      </c>
      <c r="L18" s="3"/>
      <c r="M18" s="4">
        <v>7</v>
      </c>
      <c r="N18" s="5">
        <v>2038614.36</v>
      </c>
      <c r="O18" s="4">
        <v>13</v>
      </c>
      <c r="P18" s="5">
        <v>6751016.6799999997</v>
      </c>
      <c r="Q18" s="34">
        <f t="shared" si="0"/>
        <v>0.53846153846153844</v>
      </c>
      <c r="R18" s="34">
        <f t="shared" si="1"/>
        <v>0.30197145950467424</v>
      </c>
    </row>
    <row r="19" spans="1:18" ht="28.8" x14ac:dyDescent="0.3">
      <c r="A19" s="2" t="s">
        <v>24</v>
      </c>
      <c r="B19" s="3"/>
      <c r="C19" s="3"/>
      <c r="D19" s="3"/>
      <c r="E19" s="4">
        <v>2</v>
      </c>
      <c r="F19" s="3"/>
      <c r="G19" s="3"/>
      <c r="H19" s="3"/>
      <c r="I19" s="3"/>
      <c r="J19" s="3"/>
      <c r="K19" s="3"/>
      <c r="L19" s="3"/>
      <c r="M19" s="4">
        <v>2</v>
      </c>
      <c r="N19" s="5">
        <v>3000</v>
      </c>
      <c r="O19" s="4">
        <v>2</v>
      </c>
      <c r="P19" s="5">
        <v>3000</v>
      </c>
      <c r="Q19" s="34">
        <f t="shared" si="0"/>
        <v>1</v>
      </c>
      <c r="R19" s="34">
        <f t="shared" si="1"/>
        <v>1</v>
      </c>
    </row>
    <row r="20" spans="1:18" ht="28.8" x14ac:dyDescent="0.3">
      <c r="A20" s="2" t="s">
        <v>25</v>
      </c>
      <c r="B20" s="3"/>
      <c r="C20" s="4">
        <v>1</v>
      </c>
      <c r="D20" s="4">
        <v>2</v>
      </c>
      <c r="E20" s="4">
        <v>1</v>
      </c>
      <c r="F20" s="4">
        <v>2</v>
      </c>
      <c r="G20" s="4">
        <v>1</v>
      </c>
      <c r="H20" s="3"/>
      <c r="I20" s="4">
        <v>1</v>
      </c>
      <c r="J20" s="4">
        <v>4</v>
      </c>
      <c r="K20" s="3"/>
      <c r="L20" s="3"/>
      <c r="M20" s="4">
        <v>9</v>
      </c>
      <c r="N20" s="5">
        <v>743327.05</v>
      </c>
      <c r="O20" s="4">
        <v>12</v>
      </c>
      <c r="P20" s="5">
        <v>1713330.47</v>
      </c>
      <c r="Q20" s="34">
        <f t="shared" si="0"/>
        <v>0.75</v>
      </c>
      <c r="R20" s="34">
        <f t="shared" si="1"/>
        <v>0.43384919781412634</v>
      </c>
    </row>
    <row r="21" spans="1:18" ht="28.8" x14ac:dyDescent="0.3">
      <c r="A21" s="2" t="s">
        <v>26</v>
      </c>
      <c r="B21" s="3"/>
      <c r="C21" s="3"/>
      <c r="D21" s="4">
        <v>2</v>
      </c>
      <c r="E21" s="3"/>
      <c r="F21" s="4">
        <v>16</v>
      </c>
      <c r="G21" s="4">
        <v>1</v>
      </c>
      <c r="H21" s="4">
        <v>3</v>
      </c>
      <c r="I21" s="3"/>
      <c r="J21" s="4">
        <v>5</v>
      </c>
      <c r="K21" s="3"/>
      <c r="L21" s="3"/>
      <c r="M21" s="4">
        <v>8</v>
      </c>
      <c r="N21" s="5">
        <v>2315837.84</v>
      </c>
      <c r="O21" s="4">
        <v>27</v>
      </c>
      <c r="P21" s="5">
        <v>10118802.82</v>
      </c>
      <c r="Q21" s="34">
        <f t="shared" si="0"/>
        <v>0.29629629629629628</v>
      </c>
      <c r="R21" s="34">
        <f t="shared" si="1"/>
        <v>0.22886480556995376</v>
      </c>
    </row>
    <row r="22" spans="1:18" x14ac:dyDescent="0.3">
      <c r="A22" s="2" t="s">
        <v>27</v>
      </c>
      <c r="B22" s="4">
        <v>1</v>
      </c>
      <c r="C22" s="3"/>
      <c r="D22" s="4">
        <v>14</v>
      </c>
      <c r="E22" s="4">
        <v>1</v>
      </c>
      <c r="F22" s="4">
        <v>1</v>
      </c>
      <c r="G22" s="3"/>
      <c r="H22" s="3"/>
      <c r="I22" s="4">
        <v>2</v>
      </c>
      <c r="J22" s="4">
        <v>12</v>
      </c>
      <c r="K22" s="4">
        <v>4</v>
      </c>
      <c r="L22" s="3"/>
      <c r="M22" s="4">
        <v>30</v>
      </c>
      <c r="N22" s="5">
        <v>4605485.3099999996</v>
      </c>
      <c r="O22" s="4">
        <v>35</v>
      </c>
      <c r="P22" s="5">
        <v>8841739.7100000009</v>
      </c>
      <c r="Q22" s="34">
        <f t="shared" si="0"/>
        <v>0.8571428571428571</v>
      </c>
      <c r="R22" s="34">
        <f t="shared" si="1"/>
        <v>0.52087999206662905</v>
      </c>
    </row>
    <row r="23" spans="1:18" ht="28.8" x14ac:dyDescent="0.3">
      <c r="A23" s="2" t="s">
        <v>28</v>
      </c>
      <c r="B23" s="3"/>
      <c r="C23" s="3"/>
      <c r="D23" s="4">
        <v>1</v>
      </c>
      <c r="E23" s="3"/>
      <c r="F23" s="3"/>
      <c r="G23" s="3"/>
      <c r="H23" s="3"/>
      <c r="I23" s="3"/>
      <c r="J23" s="4">
        <v>1</v>
      </c>
      <c r="K23" s="3"/>
      <c r="L23" s="3"/>
      <c r="M23" s="4">
        <v>2</v>
      </c>
      <c r="N23" s="5">
        <v>3408839.83</v>
      </c>
      <c r="O23" s="4">
        <v>2</v>
      </c>
      <c r="P23" s="5">
        <v>3408839.83</v>
      </c>
      <c r="Q23" s="34">
        <f t="shared" si="0"/>
        <v>1</v>
      </c>
      <c r="R23" s="34">
        <f t="shared" si="1"/>
        <v>1</v>
      </c>
    </row>
    <row r="24" spans="1:18" ht="43.2" x14ac:dyDescent="0.3">
      <c r="A24" s="2" t="s">
        <v>29</v>
      </c>
      <c r="B24" s="3"/>
      <c r="C24" s="3"/>
      <c r="D24" s="3"/>
      <c r="E24" s="4">
        <v>2</v>
      </c>
      <c r="F24" s="3"/>
      <c r="G24" s="3"/>
      <c r="H24" s="3"/>
      <c r="I24" s="3"/>
      <c r="J24" s="3"/>
      <c r="K24" s="3"/>
      <c r="L24" s="3"/>
      <c r="M24" s="4">
        <v>2</v>
      </c>
      <c r="N24" s="5">
        <v>333312</v>
      </c>
      <c r="O24" s="4">
        <v>2</v>
      </c>
      <c r="P24" s="5">
        <v>333312</v>
      </c>
      <c r="Q24" s="34">
        <f t="shared" si="0"/>
        <v>1</v>
      </c>
      <c r="R24" s="34">
        <f t="shared" si="1"/>
        <v>1</v>
      </c>
    </row>
    <row r="25" spans="1:18" ht="28.8" x14ac:dyDescent="0.3">
      <c r="A25" s="2" t="s">
        <v>30</v>
      </c>
      <c r="B25" s="3"/>
      <c r="C25" s="3"/>
      <c r="D25" s="4">
        <v>1</v>
      </c>
      <c r="E25" s="3"/>
      <c r="F25" s="3"/>
      <c r="G25" s="3"/>
      <c r="H25" s="3"/>
      <c r="I25" s="3"/>
      <c r="J25" s="3"/>
      <c r="K25" s="3"/>
      <c r="L25" s="3"/>
      <c r="M25" s="4">
        <v>1</v>
      </c>
      <c r="N25" s="5">
        <v>672.22</v>
      </c>
      <c r="O25" s="4">
        <v>1</v>
      </c>
      <c r="P25" s="5">
        <v>672.22</v>
      </c>
      <c r="Q25" s="34">
        <f t="shared" si="0"/>
        <v>1</v>
      </c>
      <c r="R25" s="34">
        <f t="shared" si="1"/>
        <v>1</v>
      </c>
    </row>
    <row r="26" spans="1:18" ht="28.8" x14ac:dyDescent="0.3">
      <c r="A26" s="2" t="s">
        <v>31</v>
      </c>
      <c r="B26" s="4">
        <v>26</v>
      </c>
      <c r="C26" s="4">
        <v>13</v>
      </c>
      <c r="D26" s="4">
        <v>219</v>
      </c>
      <c r="E26" s="4">
        <v>20</v>
      </c>
      <c r="F26" s="4">
        <v>2</v>
      </c>
      <c r="G26" s="3"/>
      <c r="H26" s="3"/>
      <c r="I26" s="3"/>
      <c r="J26" s="4">
        <v>1</v>
      </c>
      <c r="K26" s="3"/>
      <c r="L26" s="3"/>
      <c r="M26" s="4">
        <v>266</v>
      </c>
      <c r="N26" s="5">
        <v>3972223.29</v>
      </c>
      <c r="O26" s="4">
        <v>281</v>
      </c>
      <c r="P26" s="5">
        <v>14828193.43</v>
      </c>
      <c r="Q26" s="34">
        <f>M26/O26</f>
        <v>0.94661921708185048</v>
      </c>
      <c r="R26" s="34">
        <f t="shared" si="1"/>
        <v>0.26788315844083238</v>
      </c>
    </row>
    <row r="27" spans="1:18" ht="21.6" customHeight="1" x14ac:dyDescent="0.3">
      <c r="A27" s="6" t="s">
        <v>32</v>
      </c>
      <c r="B27" s="7">
        <f>SUM(B2:B26)</f>
        <v>27</v>
      </c>
      <c r="C27" s="7">
        <f t="shared" ref="C27:P27" si="2">SUM(C2:C26)</f>
        <v>24</v>
      </c>
      <c r="D27" s="7">
        <f t="shared" si="2"/>
        <v>279</v>
      </c>
      <c r="E27" s="7">
        <f t="shared" si="2"/>
        <v>195</v>
      </c>
      <c r="F27" s="7">
        <f t="shared" si="2"/>
        <v>51</v>
      </c>
      <c r="G27" s="7">
        <f t="shared" si="2"/>
        <v>3</v>
      </c>
      <c r="H27" s="7">
        <f t="shared" si="2"/>
        <v>6</v>
      </c>
      <c r="I27" s="7">
        <f t="shared" si="2"/>
        <v>5</v>
      </c>
      <c r="J27" s="7">
        <f t="shared" si="2"/>
        <v>52</v>
      </c>
      <c r="K27" s="7">
        <f t="shared" si="2"/>
        <v>6</v>
      </c>
      <c r="L27" s="7">
        <f t="shared" si="2"/>
        <v>1</v>
      </c>
      <c r="M27" s="7">
        <f t="shared" si="2"/>
        <v>561</v>
      </c>
      <c r="N27" s="8">
        <f t="shared" si="2"/>
        <v>26324087.829999998</v>
      </c>
      <c r="O27" s="7">
        <f t="shared" si="2"/>
        <v>649</v>
      </c>
      <c r="P27" s="8">
        <f t="shared" si="2"/>
        <v>243598653.92000002</v>
      </c>
      <c r="Q27" s="9">
        <f>M27/O27</f>
        <v>0.86440677966101698</v>
      </c>
      <c r="R27" s="9">
        <f t="shared" si="1"/>
        <v>0.10806335505714684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Header>&amp;C&amp;"-,Grassetto"&amp;12COMUNE DI PERUGIA - DATI COMPLESSIVI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7"/>
  <sheetViews>
    <sheetView topLeftCell="A10" workbookViewId="0">
      <selection activeCell="O17" sqref="A1:O17"/>
    </sheetView>
  </sheetViews>
  <sheetFormatPr defaultRowHeight="14.4" x14ac:dyDescent="0.3"/>
  <cols>
    <col min="1" max="1" width="26.77734375" customWidth="1"/>
    <col min="12" max="12" width="12.6640625" customWidth="1"/>
    <col min="14" max="14" width="13.44140625" customWidth="1"/>
  </cols>
  <sheetData>
    <row r="1" spans="1:16" s="1" customFormat="1" ht="146.4" customHeight="1" x14ac:dyDescent="0.3">
      <c r="A1" s="13" t="s">
        <v>39</v>
      </c>
      <c r="B1" s="13" t="s">
        <v>0</v>
      </c>
      <c r="C1" s="13" t="s">
        <v>1</v>
      </c>
      <c r="D1" s="13" t="s">
        <v>2</v>
      </c>
      <c r="E1" s="13" t="s">
        <v>3</v>
      </c>
      <c r="F1" s="13" t="s">
        <v>41</v>
      </c>
      <c r="G1" s="13" t="s">
        <v>4</v>
      </c>
      <c r="H1" s="13" t="s">
        <v>42</v>
      </c>
      <c r="I1" s="13" t="s">
        <v>5</v>
      </c>
      <c r="J1" s="13" t="s">
        <v>43</v>
      </c>
      <c r="K1" s="11" t="s">
        <v>33</v>
      </c>
      <c r="L1" s="11" t="s">
        <v>34</v>
      </c>
      <c r="M1" s="11" t="s">
        <v>35</v>
      </c>
      <c r="N1" s="11" t="s">
        <v>36</v>
      </c>
      <c r="O1" s="12" t="s">
        <v>37</v>
      </c>
      <c r="P1" s="12" t="s">
        <v>38</v>
      </c>
    </row>
    <row r="2" spans="1:16" ht="21.6" customHeight="1" x14ac:dyDescent="0.3">
      <c r="A2" s="14" t="s">
        <v>7</v>
      </c>
      <c r="B2" s="15"/>
      <c r="C2" s="15"/>
      <c r="D2" s="15"/>
      <c r="E2" s="16">
        <v>3</v>
      </c>
      <c r="F2" s="15"/>
      <c r="G2" s="16">
        <v>3</v>
      </c>
      <c r="H2" s="15"/>
      <c r="I2" s="16">
        <v>4</v>
      </c>
      <c r="J2" s="15"/>
      <c r="K2" s="16">
        <v>4</v>
      </c>
      <c r="L2" s="17">
        <v>412155.9</v>
      </c>
      <c r="M2" s="16">
        <v>10</v>
      </c>
      <c r="N2" s="17">
        <v>2965706.4</v>
      </c>
      <c r="O2" s="34">
        <f>K2/M2</f>
        <v>0.4</v>
      </c>
      <c r="P2" s="34">
        <f>L2/N2</f>
        <v>0.13897393889024215</v>
      </c>
    </row>
    <row r="3" spans="1:16" ht="22.2" customHeight="1" x14ac:dyDescent="0.3">
      <c r="A3" s="14" t="s">
        <v>8</v>
      </c>
      <c r="B3" s="15"/>
      <c r="C3" s="15"/>
      <c r="D3" s="16">
        <v>3</v>
      </c>
      <c r="E3" s="16">
        <v>1</v>
      </c>
      <c r="F3" s="15"/>
      <c r="G3" s="15"/>
      <c r="H3" s="15"/>
      <c r="I3" s="16">
        <v>2</v>
      </c>
      <c r="J3" s="15"/>
      <c r="K3" s="16">
        <v>5</v>
      </c>
      <c r="L3" s="17">
        <v>192291.65</v>
      </c>
      <c r="M3" s="16">
        <v>6</v>
      </c>
      <c r="N3" s="17">
        <v>282090.90000000002</v>
      </c>
      <c r="O3" s="34">
        <f t="shared" ref="O3:O17" si="0">K3/M3</f>
        <v>0.83333333333333337</v>
      </c>
      <c r="P3" s="34">
        <f t="shared" ref="P3:P17" si="1">L3/N3</f>
        <v>0.68166555532276996</v>
      </c>
    </row>
    <row r="4" spans="1:16" ht="29.4" customHeight="1" x14ac:dyDescent="0.3">
      <c r="A4" s="14" t="s">
        <v>9</v>
      </c>
      <c r="B4" s="15"/>
      <c r="C4" s="15"/>
      <c r="D4" s="16">
        <v>3</v>
      </c>
      <c r="E4" s="15"/>
      <c r="F4" s="15"/>
      <c r="G4" s="15"/>
      <c r="H4" s="15"/>
      <c r="I4" s="15"/>
      <c r="J4" s="15"/>
      <c r="K4" s="16">
        <v>3</v>
      </c>
      <c r="L4" s="17">
        <v>36200</v>
      </c>
      <c r="M4" s="16">
        <v>3</v>
      </c>
      <c r="N4" s="17">
        <v>36200</v>
      </c>
      <c r="O4" s="34">
        <f t="shared" si="0"/>
        <v>1</v>
      </c>
      <c r="P4" s="34">
        <f t="shared" si="1"/>
        <v>1</v>
      </c>
    </row>
    <row r="5" spans="1:16" ht="28.8" x14ac:dyDescent="0.3">
      <c r="A5" s="14" t="s">
        <v>10</v>
      </c>
      <c r="B5" s="15"/>
      <c r="C5" s="15"/>
      <c r="D5" s="16">
        <v>2</v>
      </c>
      <c r="E5" s="15"/>
      <c r="F5" s="15"/>
      <c r="G5" s="15"/>
      <c r="H5" s="15"/>
      <c r="I5" s="16">
        <v>1</v>
      </c>
      <c r="J5" s="15"/>
      <c r="K5" s="16">
        <v>3</v>
      </c>
      <c r="L5" s="17">
        <v>296804.14</v>
      </c>
      <c r="M5" s="16">
        <v>3</v>
      </c>
      <c r="N5" s="17">
        <v>296804.14</v>
      </c>
      <c r="O5" s="34">
        <f t="shared" si="0"/>
        <v>1</v>
      </c>
      <c r="P5" s="34">
        <f t="shared" si="1"/>
        <v>1</v>
      </c>
    </row>
    <row r="6" spans="1:16" ht="28.2" customHeight="1" x14ac:dyDescent="0.3">
      <c r="A6" s="14" t="s">
        <v>14</v>
      </c>
      <c r="B6" s="15"/>
      <c r="C6" s="16">
        <v>2</v>
      </c>
      <c r="D6" s="16">
        <v>2</v>
      </c>
      <c r="E6" s="15"/>
      <c r="F6" s="15"/>
      <c r="G6" s="15"/>
      <c r="H6" s="15"/>
      <c r="I6" s="16">
        <v>1</v>
      </c>
      <c r="J6" s="15"/>
      <c r="K6" s="16">
        <v>5</v>
      </c>
      <c r="L6" s="17">
        <v>313748</v>
      </c>
      <c r="M6" s="16">
        <v>5</v>
      </c>
      <c r="N6" s="17">
        <v>313748</v>
      </c>
      <c r="O6" s="34">
        <f t="shared" si="0"/>
        <v>1</v>
      </c>
      <c r="P6" s="34">
        <f t="shared" si="1"/>
        <v>1</v>
      </c>
    </row>
    <row r="7" spans="1:16" ht="28.8" x14ac:dyDescent="0.3">
      <c r="A7" s="14" t="s">
        <v>15</v>
      </c>
      <c r="B7" s="15"/>
      <c r="C7" s="16">
        <v>1</v>
      </c>
      <c r="D7" s="16">
        <v>5</v>
      </c>
      <c r="E7" s="15"/>
      <c r="F7" s="15"/>
      <c r="G7" s="15"/>
      <c r="H7" s="15"/>
      <c r="I7" s="16">
        <v>4</v>
      </c>
      <c r="J7" s="15"/>
      <c r="K7" s="16">
        <v>10</v>
      </c>
      <c r="L7" s="17">
        <v>401341.15</v>
      </c>
      <c r="M7" s="16">
        <v>10</v>
      </c>
      <c r="N7" s="17">
        <v>401341.15</v>
      </c>
      <c r="O7" s="34">
        <f t="shared" si="0"/>
        <v>1</v>
      </c>
      <c r="P7" s="34">
        <f t="shared" si="1"/>
        <v>1</v>
      </c>
    </row>
    <row r="8" spans="1:16" ht="24" customHeight="1" x14ac:dyDescent="0.3">
      <c r="A8" s="14" t="s">
        <v>18</v>
      </c>
      <c r="B8" s="15"/>
      <c r="C8" s="15"/>
      <c r="D8" s="16">
        <v>1</v>
      </c>
      <c r="E8" s="15"/>
      <c r="F8" s="15"/>
      <c r="G8" s="15"/>
      <c r="H8" s="15"/>
      <c r="I8" s="16">
        <v>1</v>
      </c>
      <c r="J8" s="15"/>
      <c r="K8" s="16">
        <v>2</v>
      </c>
      <c r="L8" s="17">
        <v>370978.78</v>
      </c>
      <c r="M8" s="16">
        <v>2</v>
      </c>
      <c r="N8" s="17">
        <v>370978.78</v>
      </c>
      <c r="O8" s="34">
        <f t="shared" si="0"/>
        <v>1</v>
      </c>
      <c r="P8" s="34">
        <f t="shared" si="1"/>
        <v>1</v>
      </c>
    </row>
    <row r="9" spans="1:16" ht="22.8" customHeight="1" x14ac:dyDescent="0.3">
      <c r="A9" s="14" t="s">
        <v>19</v>
      </c>
      <c r="B9" s="16">
        <v>4</v>
      </c>
      <c r="C9" s="16">
        <v>10</v>
      </c>
      <c r="D9" s="16">
        <v>9</v>
      </c>
      <c r="E9" s="16">
        <v>1</v>
      </c>
      <c r="F9" s="15"/>
      <c r="G9" s="15"/>
      <c r="H9" s="15"/>
      <c r="I9" s="16">
        <v>1</v>
      </c>
      <c r="J9" s="15"/>
      <c r="K9" s="16">
        <v>20</v>
      </c>
      <c r="L9" s="17">
        <v>280892</v>
      </c>
      <c r="M9" s="16">
        <v>25</v>
      </c>
      <c r="N9" s="17">
        <v>748705.89</v>
      </c>
      <c r="O9" s="34">
        <f t="shared" si="0"/>
        <v>0.8</v>
      </c>
      <c r="P9" s="34">
        <f t="shared" si="1"/>
        <v>0.37517001502419062</v>
      </c>
    </row>
    <row r="10" spans="1:16" ht="27" customHeight="1" x14ac:dyDescent="0.3">
      <c r="A10" s="14" t="s">
        <v>21</v>
      </c>
      <c r="B10" s="15"/>
      <c r="C10" s="15"/>
      <c r="D10" s="15"/>
      <c r="E10" s="16">
        <v>1</v>
      </c>
      <c r="F10" s="16">
        <v>1</v>
      </c>
      <c r="G10" s="15"/>
      <c r="H10" s="15"/>
      <c r="I10" s="16">
        <v>1</v>
      </c>
      <c r="J10" s="15"/>
      <c r="K10" s="16">
        <v>2</v>
      </c>
      <c r="L10" s="17">
        <v>1020572.17</v>
      </c>
      <c r="M10" s="16">
        <v>3</v>
      </c>
      <c r="N10" s="17">
        <v>4269635.0199999996</v>
      </c>
      <c r="O10" s="34">
        <f t="shared" si="0"/>
        <v>0.66666666666666663</v>
      </c>
      <c r="P10" s="34">
        <f t="shared" si="1"/>
        <v>0.23903030709168208</v>
      </c>
    </row>
    <row r="11" spans="1:16" ht="28.8" x14ac:dyDescent="0.3">
      <c r="A11" s="14" t="s">
        <v>22</v>
      </c>
      <c r="B11" s="15"/>
      <c r="C11" s="16">
        <v>2</v>
      </c>
      <c r="D11" s="16">
        <v>2</v>
      </c>
      <c r="E11" s="15"/>
      <c r="F11" s="15"/>
      <c r="G11" s="15"/>
      <c r="H11" s="15"/>
      <c r="I11" s="16">
        <v>1</v>
      </c>
      <c r="J11" s="15"/>
      <c r="K11" s="16">
        <v>5</v>
      </c>
      <c r="L11" s="17">
        <v>588743.25</v>
      </c>
      <c r="M11" s="16">
        <v>5</v>
      </c>
      <c r="N11" s="17">
        <v>588743.25</v>
      </c>
      <c r="O11" s="34">
        <f t="shared" si="0"/>
        <v>1</v>
      </c>
      <c r="P11" s="34">
        <f t="shared" si="1"/>
        <v>1</v>
      </c>
    </row>
    <row r="12" spans="1:16" ht="45" customHeight="1" x14ac:dyDescent="0.3">
      <c r="A12" s="14" t="s">
        <v>23</v>
      </c>
      <c r="B12" s="15"/>
      <c r="C12" s="15"/>
      <c r="D12" s="15"/>
      <c r="E12" s="15"/>
      <c r="F12" s="15"/>
      <c r="G12" s="15"/>
      <c r="H12" s="15"/>
      <c r="I12" s="16">
        <v>6</v>
      </c>
      <c r="J12" s="16">
        <v>1</v>
      </c>
      <c r="K12" s="16">
        <v>6</v>
      </c>
      <c r="L12" s="17">
        <v>1879068.9</v>
      </c>
      <c r="M12" s="16">
        <v>7</v>
      </c>
      <c r="N12" s="17">
        <v>3729068.9</v>
      </c>
      <c r="O12" s="34">
        <f t="shared" si="0"/>
        <v>0.8571428571428571</v>
      </c>
      <c r="P12" s="34">
        <f t="shared" si="1"/>
        <v>0.50389760832791264</v>
      </c>
    </row>
    <row r="13" spans="1:16" ht="28.8" x14ac:dyDescent="0.3">
      <c r="A13" s="14" t="s">
        <v>25</v>
      </c>
      <c r="B13" s="16">
        <v>1</v>
      </c>
      <c r="C13" s="15"/>
      <c r="D13" s="16">
        <v>1</v>
      </c>
      <c r="E13" s="16">
        <v>2</v>
      </c>
      <c r="F13" s="16">
        <v>1</v>
      </c>
      <c r="G13" s="15"/>
      <c r="H13" s="16">
        <v>1</v>
      </c>
      <c r="I13" s="16">
        <v>3</v>
      </c>
      <c r="J13" s="15"/>
      <c r="K13" s="16">
        <v>6</v>
      </c>
      <c r="L13" s="17">
        <v>530062.05000000005</v>
      </c>
      <c r="M13" s="16">
        <v>9</v>
      </c>
      <c r="N13" s="17">
        <v>1500065.47</v>
      </c>
      <c r="O13" s="34">
        <f t="shared" si="0"/>
        <v>0.66666666666666663</v>
      </c>
      <c r="P13" s="34">
        <f t="shared" si="1"/>
        <v>0.35335927704542125</v>
      </c>
    </row>
    <row r="14" spans="1:16" ht="28.8" customHeight="1" x14ac:dyDescent="0.3">
      <c r="A14" s="14" t="s">
        <v>26</v>
      </c>
      <c r="B14" s="15"/>
      <c r="C14" s="15"/>
      <c r="D14" s="15"/>
      <c r="E14" s="15"/>
      <c r="F14" s="16">
        <v>1</v>
      </c>
      <c r="G14" s="16">
        <v>3</v>
      </c>
      <c r="H14" s="15"/>
      <c r="I14" s="16">
        <v>3</v>
      </c>
      <c r="J14" s="15"/>
      <c r="K14" s="16">
        <v>4</v>
      </c>
      <c r="L14" s="17">
        <v>823404.25</v>
      </c>
      <c r="M14" s="16">
        <v>7</v>
      </c>
      <c r="N14" s="17">
        <v>1456499.07</v>
      </c>
      <c r="O14" s="34">
        <f t="shared" si="0"/>
        <v>0.5714285714285714</v>
      </c>
      <c r="P14" s="34">
        <f t="shared" si="1"/>
        <v>0.56533111964156624</v>
      </c>
    </row>
    <row r="15" spans="1:16" ht="21" customHeight="1" x14ac:dyDescent="0.3">
      <c r="A15" s="14" t="s">
        <v>27</v>
      </c>
      <c r="B15" s="15"/>
      <c r="C15" s="16">
        <v>2</v>
      </c>
      <c r="D15" s="15"/>
      <c r="E15" s="15"/>
      <c r="F15" s="15"/>
      <c r="G15" s="15"/>
      <c r="H15" s="15"/>
      <c r="I15" s="15"/>
      <c r="J15" s="15"/>
      <c r="K15" s="16">
        <v>2</v>
      </c>
      <c r="L15" s="17">
        <v>250</v>
      </c>
      <c r="M15" s="16">
        <v>2</v>
      </c>
      <c r="N15" s="17">
        <v>250</v>
      </c>
      <c r="O15" s="34">
        <f t="shared" si="0"/>
        <v>1</v>
      </c>
      <c r="P15" s="34">
        <f t="shared" si="1"/>
        <v>1</v>
      </c>
    </row>
    <row r="16" spans="1:16" ht="31.2" customHeight="1" x14ac:dyDescent="0.3">
      <c r="A16" s="14" t="s">
        <v>28</v>
      </c>
      <c r="B16" s="15"/>
      <c r="C16" s="15"/>
      <c r="D16" s="15"/>
      <c r="E16" s="15"/>
      <c r="F16" s="15"/>
      <c r="G16" s="15"/>
      <c r="H16" s="15"/>
      <c r="I16" s="16">
        <v>1</v>
      </c>
      <c r="J16" s="15"/>
      <c r="K16" s="16">
        <v>1</v>
      </c>
      <c r="L16" s="17">
        <v>999996.1</v>
      </c>
      <c r="M16" s="16">
        <v>1</v>
      </c>
      <c r="N16" s="17">
        <v>999996.1</v>
      </c>
      <c r="O16" s="34">
        <f t="shared" si="0"/>
        <v>1</v>
      </c>
      <c r="P16" s="34">
        <f t="shared" si="1"/>
        <v>1</v>
      </c>
    </row>
    <row r="17" spans="1:16" ht="22.8" customHeight="1" x14ac:dyDescent="0.3">
      <c r="A17" s="18" t="s">
        <v>32</v>
      </c>
      <c r="B17" s="7">
        <f>SUM(B2:B16)</f>
        <v>5</v>
      </c>
      <c r="C17" s="7">
        <f t="shared" ref="C17:N17" si="2">SUM(C2:C16)</f>
        <v>17</v>
      </c>
      <c r="D17" s="7">
        <f t="shared" si="2"/>
        <v>28</v>
      </c>
      <c r="E17" s="7">
        <f t="shared" si="2"/>
        <v>8</v>
      </c>
      <c r="F17" s="7">
        <f t="shared" si="2"/>
        <v>3</v>
      </c>
      <c r="G17" s="7">
        <f t="shared" si="2"/>
        <v>6</v>
      </c>
      <c r="H17" s="7">
        <f t="shared" si="2"/>
        <v>1</v>
      </c>
      <c r="I17" s="7">
        <f t="shared" si="2"/>
        <v>29</v>
      </c>
      <c r="J17" s="7">
        <f t="shared" si="2"/>
        <v>1</v>
      </c>
      <c r="K17" s="7">
        <f t="shared" si="2"/>
        <v>78</v>
      </c>
      <c r="L17" s="19">
        <f t="shared" si="2"/>
        <v>8146508.3399999989</v>
      </c>
      <c r="M17" s="7">
        <f t="shared" si="2"/>
        <v>98</v>
      </c>
      <c r="N17" s="19">
        <f t="shared" si="2"/>
        <v>17959833.07</v>
      </c>
      <c r="O17" s="9">
        <f t="shared" si="0"/>
        <v>0.79591836734693877</v>
      </c>
      <c r="P17" s="9">
        <f t="shared" si="1"/>
        <v>0.45359599436410569</v>
      </c>
    </row>
  </sheetData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Header>&amp;C&amp;"-,Grassetto"&amp;12COMUNE DI PERUGIA - LAVORI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A13" workbookViewId="0">
      <selection activeCell="A18" sqref="A18"/>
    </sheetView>
  </sheetViews>
  <sheetFormatPr defaultRowHeight="14.4" x14ac:dyDescent="0.3"/>
  <cols>
    <col min="1" max="1" width="38.21875" customWidth="1"/>
    <col min="10" max="10" width="7.33203125" customWidth="1"/>
    <col min="12" max="12" width="13.6640625" customWidth="1"/>
    <col min="14" max="14" width="12.44140625" customWidth="1"/>
  </cols>
  <sheetData>
    <row r="1" spans="1:16" s="1" customFormat="1" ht="178.2" customHeight="1" x14ac:dyDescent="0.3">
      <c r="A1" s="24" t="s">
        <v>39</v>
      </c>
      <c r="B1" s="24" t="s">
        <v>40</v>
      </c>
      <c r="C1" s="24" t="s">
        <v>0</v>
      </c>
      <c r="D1" s="24" t="s">
        <v>1</v>
      </c>
      <c r="E1" s="24" t="s">
        <v>2</v>
      </c>
      <c r="F1" s="24" t="s">
        <v>3</v>
      </c>
      <c r="G1" s="24" t="s">
        <v>42</v>
      </c>
      <c r="H1" s="24" t="s">
        <v>5</v>
      </c>
      <c r="I1" s="24" t="s">
        <v>43</v>
      </c>
      <c r="J1" s="24" t="s">
        <v>6</v>
      </c>
      <c r="K1" s="11" t="s">
        <v>33</v>
      </c>
      <c r="L1" s="11" t="s">
        <v>34</v>
      </c>
      <c r="M1" s="11" t="s">
        <v>35</v>
      </c>
      <c r="N1" s="11" t="s">
        <v>36</v>
      </c>
      <c r="O1" s="12" t="s">
        <v>37</v>
      </c>
      <c r="P1" s="12" t="s">
        <v>38</v>
      </c>
    </row>
    <row r="2" spans="1:16" ht="24" customHeight="1" x14ac:dyDescent="0.3">
      <c r="A2" s="20" t="s">
        <v>7</v>
      </c>
      <c r="B2" s="21"/>
      <c r="C2" s="21"/>
      <c r="D2" s="22">
        <v>1</v>
      </c>
      <c r="E2" s="22">
        <v>1</v>
      </c>
      <c r="F2" s="22">
        <v>1</v>
      </c>
      <c r="G2" s="21"/>
      <c r="H2" s="22">
        <v>1</v>
      </c>
      <c r="I2" s="21"/>
      <c r="J2" s="22">
        <v>1</v>
      </c>
      <c r="K2" s="22">
        <v>3</v>
      </c>
      <c r="L2" s="23">
        <v>49145.86</v>
      </c>
      <c r="M2" s="22">
        <v>5</v>
      </c>
      <c r="N2" s="23">
        <v>2625524.23</v>
      </c>
      <c r="O2" s="34">
        <f>K2/M2</f>
        <v>0.6</v>
      </c>
      <c r="P2" s="34">
        <f>L2/N2</f>
        <v>1.8718494172876098E-2</v>
      </c>
    </row>
    <row r="3" spans="1:16" x14ac:dyDescent="0.3">
      <c r="A3" s="20" t="s">
        <v>8</v>
      </c>
      <c r="B3" s="21"/>
      <c r="C3" s="21"/>
      <c r="D3" s="22">
        <v>1</v>
      </c>
      <c r="E3" s="22">
        <v>87</v>
      </c>
      <c r="F3" s="22">
        <v>4</v>
      </c>
      <c r="G3" s="21"/>
      <c r="H3" s="22">
        <v>2</v>
      </c>
      <c r="I3" s="21"/>
      <c r="J3" s="21"/>
      <c r="K3" s="22">
        <v>90</v>
      </c>
      <c r="L3" s="23">
        <v>918000.33</v>
      </c>
      <c r="M3" s="22">
        <v>94</v>
      </c>
      <c r="N3" s="23">
        <v>1985863.13</v>
      </c>
      <c r="O3" s="34">
        <f t="shared" ref="O3:O25" si="0">K3/M3</f>
        <v>0.95744680851063835</v>
      </c>
      <c r="P3" s="34">
        <f t="shared" ref="P3:P25" si="1">L3/N3</f>
        <v>0.46226767400631485</v>
      </c>
    </row>
    <row r="4" spans="1:16" x14ac:dyDescent="0.3">
      <c r="A4" s="20" t="s">
        <v>11</v>
      </c>
      <c r="B4" s="21"/>
      <c r="C4" s="22">
        <v>2</v>
      </c>
      <c r="D4" s="21"/>
      <c r="E4" s="21"/>
      <c r="F4" s="22">
        <v>2</v>
      </c>
      <c r="G4" s="21"/>
      <c r="H4" s="21"/>
      <c r="I4" s="21"/>
      <c r="J4" s="21"/>
      <c r="K4" s="21"/>
      <c r="L4" s="23"/>
      <c r="M4" s="22">
        <v>4</v>
      </c>
      <c r="N4" s="23">
        <v>4400950.95</v>
      </c>
      <c r="O4" s="34">
        <f t="shared" si="0"/>
        <v>0</v>
      </c>
      <c r="P4" s="34">
        <f t="shared" si="1"/>
        <v>0</v>
      </c>
    </row>
    <row r="5" spans="1:16" x14ac:dyDescent="0.3">
      <c r="A5" s="20" t="s">
        <v>12</v>
      </c>
      <c r="B5" s="21"/>
      <c r="C5" s="21"/>
      <c r="D5" s="21"/>
      <c r="E5" s="21"/>
      <c r="F5" s="22">
        <v>1</v>
      </c>
      <c r="G5" s="21"/>
      <c r="H5" s="21"/>
      <c r="I5" s="21"/>
      <c r="J5" s="21"/>
      <c r="K5" s="21"/>
      <c r="L5" s="23"/>
      <c r="M5" s="22">
        <v>1</v>
      </c>
      <c r="N5" s="23">
        <v>139094635</v>
      </c>
      <c r="O5" s="34">
        <f t="shared" si="0"/>
        <v>0</v>
      </c>
      <c r="P5" s="34">
        <f t="shared" si="1"/>
        <v>0</v>
      </c>
    </row>
    <row r="6" spans="1:16" ht="33" customHeight="1" x14ac:dyDescent="0.3">
      <c r="A6" s="20" t="s">
        <v>13</v>
      </c>
      <c r="B6" s="21"/>
      <c r="C6" s="21"/>
      <c r="D6" s="21"/>
      <c r="E6" s="21"/>
      <c r="F6" s="22">
        <v>2</v>
      </c>
      <c r="G6" s="21"/>
      <c r="H6" s="22">
        <v>1</v>
      </c>
      <c r="I6" s="21"/>
      <c r="J6" s="21"/>
      <c r="K6" s="22">
        <v>1</v>
      </c>
      <c r="L6" s="23">
        <v>2363684.83</v>
      </c>
      <c r="M6" s="22">
        <v>3</v>
      </c>
      <c r="N6" s="23">
        <v>8712756.8300000001</v>
      </c>
      <c r="O6" s="34">
        <f t="shared" si="0"/>
        <v>0.33333333333333331</v>
      </c>
      <c r="P6" s="34">
        <f t="shared" si="1"/>
        <v>0.27129011817032428</v>
      </c>
    </row>
    <row r="7" spans="1:16" ht="19.2" customHeight="1" x14ac:dyDescent="0.3">
      <c r="A7" s="20" t="s">
        <v>14</v>
      </c>
      <c r="B7" s="21"/>
      <c r="C7" s="21"/>
      <c r="D7" s="22">
        <v>4</v>
      </c>
      <c r="E7" s="21"/>
      <c r="F7" s="22">
        <v>3</v>
      </c>
      <c r="G7" s="21"/>
      <c r="H7" s="21"/>
      <c r="I7" s="21"/>
      <c r="J7" s="21"/>
      <c r="K7" s="22">
        <v>4</v>
      </c>
      <c r="L7" s="23">
        <v>7720.91</v>
      </c>
      <c r="M7" s="22">
        <v>7</v>
      </c>
      <c r="N7" s="23">
        <v>1576192.91</v>
      </c>
      <c r="O7" s="34">
        <f t="shared" si="0"/>
        <v>0.5714285714285714</v>
      </c>
      <c r="P7" s="34">
        <f t="shared" si="1"/>
        <v>4.8984549740171083E-3</v>
      </c>
    </row>
    <row r="8" spans="1:16" ht="19.8" customHeight="1" x14ac:dyDescent="0.3">
      <c r="A8" s="20" t="s">
        <v>15</v>
      </c>
      <c r="B8" s="21"/>
      <c r="C8" s="21"/>
      <c r="D8" s="22">
        <v>4</v>
      </c>
      <c r="E8" s="22">
        <v>8</v>
      </c>
      <c r="F8" s="21"/>
      <c r="G8" s="21"/>
      <c r="H8" s="22">
        <v>1</v>
      </c>
      <c r="I8" s="21"/>
      <c r="J8" s="21"/>
      <c r="K8" s="22">
        <v>13</v>
      </c>
      <c r="L8" s="23">
        <v>411360.87</v>
      </c>
      <c r="M8" s="22">
        <v>13</v>
      </c>
      <c r="N8" s="23">
        <v>411360.87</v>
      </c>
      <c r="O8" s="34">
        <f t="shared" si="0"/>
        <v>1</v>
      </c>
      <c r="P8" s="34">
        <f t="shared" si="1"/>
        <v>1</v>
      </c>
    </row>
    <row r="9" spans="1:16" ht="28.8" x14ac:dyDescent="0.3">
      <c r="A9" s="20" t="s">
        <v>16</v>
      </c>
      <c r="B9" s="21"/>
      <c r="C9" s="21"/>
      <c r="D9" s="21"/>
      <c r="E9" s="22">
        <v>18</v>
      </c>
      <c r="F9" s="21"/>
      <c r="G9" s="21"/>
      <c r="H9" s="21"/>
      <c r="I9" s="21"/>
      <c r="J9" s="21"/>
      <c r="K9" s="22">
        <v>18</v>
      </c>
      <c r="L9" s="23">
        <v>26792.22</v>
      </c>
      <c r="M9" s="22">
        <v>18</v>
      </c>
      <c r="N9" s="23">
        <v>26792.22</v>
      </c>
      <c r="O9" s="34">
        <f t="shared" si="0"/>
        <v>1</v>
      </c>
      <c r="P9" s="34">
        <f t="shared" si="1"/>
        <v>1</v>
      </c>
    </row>
    <row r="10" spans="1:16" ht="31.2" customHeight="1" x14ac:dyDescent="0.3">
      <c r="A10" s="20" t="s">
        <v>17</v>
      </c>
      <c r="B10" s="21"/>
      <c r="C10" s="21"/>
      <c r="D10" s="21"/>
      <c r="E10" s="21"/>
      <c r="F10" s="22">
        <v>1</v>
      </c>
      <c r="G10" s="21"/>
      <c r="H10" s="22">
        <v>1</v>
      </c>
      <c r="I10" s="21"/>
      <c r="J10" s="21"/>
      <c r="K10" s="22">
        <v>1</v>
      </c>
      <c r="L10" s="23">
        <v>405000</v>
      </c>
      <c r="M10" s="22">
        <v>2</v>
      </c>
      <c r="N10" s="23">
        <v>1864674</v>
      </c>
      <c r="O10" s="34">
        <f t="shared" si="0"/>
        <v>0.5</v>
      </c>
      <c r="P10" s="34">
        <f t="shared" si="1"/>
        <v>0.21719614259650749</v>
      </c>
    </row>
    <row r="11" spans="1:16" x14ac:dyDescent="0.3">
      <c r="A11" s="20" t="s">
        <v>18</v>
      </c>
      <c r="B11" s="21"/>
      <c r="C11" s="21"/>
      <c r="D11" s="21"/>
      <c r="E11" s="22">
        <v>1</v>
      </c>
      <c r="F11" s="22">
        <v>1</v>
      </c>
      <c r="G11" s="21"/>
      <c r="H11" s="22">
        <v>1</v>
      </c>
      <c r="I11" s="21"/>
      <c r="J11" s="21"/>
      <c r="K11" s="22">
        <v>2</v>
      </c>
      <c r="L11" s="23">
        <v>218252.71</v>
      </c>
      <c r="M11" s="22">
        <v>3</v>
      </c>
      <c r="N11" s="23">
        <v>3218252.71</v>
      </c>
      <c r="O11" s="34">
        <f t="shared" si="0"/>
        <v>0.66666666666666663</v>
      </c>
      <c r="P11" s="34">
        <f t="shared" si="1"/>
        <v>6.7817144788483691E-2</v>
      </c>
    </row>
    <row r="12" spans="1:16" x14ac:dyDescent="0.3">
      <c r="A12" s="20" t="s">
        <v>19</v>
      </c>
      <c r="B12" s="21"/>
      <c r="C12" s="21"/>
      <c r="D12" s="22">
        <v>6</v>
      </c>
      <c r="E12" s="22">
        <v>1</v>
      </c>
      <c r="F12" s="21"/>
      <c r="G12" s="21"/>
      <c r="H12" s="21"/>
      <c r="I12" s="21"/>
      <c r="J12" s="21"/>
      <c r="K12" s="22">
        <v>7</v>
      </c>
      <c r="L12" s="23">
        <v>53026.46</v>
      </c>
      <c r="M12" s="22">
        <v>7</v>
      </c>
      <c r="N12" s="23">
        <v>53026.46</v>
      </c>
      <c r="O12" s="34">
        <f t="shared" si="0"/>
        <v>1</v>
      </c>
      <c r="P12" s="34">
        <f t="shared" si="1"/>
        <v>1</v>
      </c>
    </row>
    <row r="13" spans="1:16" ht="18" customHeight="1" x14ac:dyDescent="0.3">
      <c r="A13" s="20" t="s">
        <v>20</v>
      </c>
      <c r="B13" s="21"/>
      <c r="C13" s="21"/>
      <c r="D13" s="22">
        <v>2</v>
      </c>
      <c r="E13" s="22">
        <v>4</v>
      </c>
      <c r="F13" s="22">
        <v>1</v>
      </c>
      <c r="G13" s="21"/>
      <c r="H13" s="21"/>
      <c r="I13" s="21"/>
      <c r="J13" s="21"/>
      <c r="K13" s="22">
        <v>6</v>
      </c>
      <c r="L13" s="23">
        <v>86305.65</v>
      </c>
      <c r="M13" s="22">
        <v>7</v>
      </c>
      <c r="N13" s="23">
        <v>887958.54</v>
      </c>
      <c r="O13" s="34">
        <f t="shared" si="0"/>
        <v>0.8571428571428571</v>
      </c>
      <c r="P13" s="34">
        <f t="shared" si="1"/>
        <v>9.71955852803668E-2</v>
      </c>
    </row>
    <row r="14" spans="1:16" ht="28.8" x14ac:dyDescent="0.3">
      <c r="A14" s="20" t="s">
        <v>21</v>
      </c>
      <c r="B14" s="21"/>
      <c r="C14" s="21"/>
      <c r="D14" s="21"/>
      <c r="E14" s="21"/>
      <c r="F14" s="22">
        <v>1</v>
      </c>
      <c r="G14" s="21"/>
      <c r="H14" s="21"/>
      <c r="I14" s="21"/>
      <c r="J14" s="21"/>
      <c r="K14" s="21"/>
      <c r="L14" s="23"/>
      <c r="M14" s="22">
        <v>1</v>
      </c>
      <c r="N14" s="23">
        <v>6330000</v>
      </c>
      <c r="O14" s="34">
        <f t="shared" si="0"/>
        <v>0</v>
      </c>
      <c r="P14" s="34">
        <f t="shared" si="1"/>
        <v>0</v>
      </c>
    </row>
    <row r="15" spans="1:16" ht="21" customHeight="1" x14ac:dyDescent="0.3">
      <c r="A15" s="20" t="s">
        <v>22</v>
      </c>
      <c r="B15" s="21"/>
      <c r="C15" s="21"/>
      <c r="D15" s="22">
        <v>2</v>
      </c>
      <c r="E15" s="21"/>
      <c r="F15" s="21"/>
      <c r="G15" s="21"/>
      <c r="H15" s="21"/>
      <c r="I15" s="21"/>
      <c r="J15" s="21"/>
      <c r="K15" s="22">
        <v>2</v>
      </c>
      <c r="L15" s="23">
        <v>2257.6</v>
      </c>
      <c r="M15" s="22">
        <v>2</v>
      </c>
      <c r="N15" s="23">
        <v>2257.6</v>
      </c>
      <c r="O15" s="34">
        <f t="shared" si="0"/>
        <v>1</v>
      </c>
      <c r="P15" s="34">
        <f t="shared" si="1"/>
        <v>1</v>
      </c>
    </row>
    <row r="16" spans="1:16" ht="28.8" x14ac:dyDescent="0.3">
      <c r="A16" s="20" t="s">
        <v>23</v>
      </c>
      <c r="B16" s="21"/>
      <c r="C16" s="22">
        <v>1</v>
      </c>
      <c r="D16" s="21"/>
      <c r="E16" s="21"/>
      <c r="F16" s="22">
        <v>2</v>
      </c>
      <c r="G16" s="22">
        <v>1</v>
      </c>
      <c r="H16" s="21"/>
      <c r="I16" s="22">
        <v>1</v>
      </c>
      <c r="J16" s="21"/>
      <c r="K16" s="22">
        <v>1</v>
      </c>
      <c r="L16" s="23">
        <v>159545.46</v>
      </c>
      <c r="M16" s="22">
        <v>5</v>
      </c>
      <c r="N16" s="23">
        <v>2646410.59</v>
      </c>
      <c r="O16" s="34">
        <f t="shared" si="0"/>
        <v>0.2</v>
      </c>
      <c r="P16" s="34">
        <f t="shared" si="1"/>
        <v>6.0287493030323762E-2</v>
      </c>
    </row>
    <row r="17" spans="1:16" ht="16.2" customHeight="1" x14ac:dyDescent="0.3">
      <c r="A17" s="20" t="s">
        <v>24</v>
      </c>
      <c r="B17" s="21"/>
      <c r="C17" s="21"/>
      <c r="D17" s="21"/>
      <c r="E17" s="22">
        <v>2</v>
      </c>
      <c r="F17" s="21"/>
      <c r="G17" s="21"/>
      <c r="H17" s="21"/>
      <c r="I17" s="21"/>
      <c r="J17" s="21"/>
      <c r="K17" s="22">
        <v>2</v>
      </c>
      <c r="L17" s="23">
        <v>3000</v>
      </c>
      <c r="M17" s="22">
        <v>2</v>
      </c>
      <c r="N17" s="23">
        <v>3000</v>
      </c>
      <c r="O17" s="34">
        <f t="shared" si="0"/>
        <v>1</v>
      </c>
      <c r="P17" s="34">
        <f t="shared" si="1"/>
        <v>1</v>
      </c>
    </row>
    <row r="18" spans="1:16" ht="19.8" customHeight="1" x14ac:dyDescent="0.3">
      <c r="A18" s="20" t="s">
        <v>25</v>
      </c>
      <c r="B18" s="21"/>
      <c r="C18" s="21"/>
      <c r="D18" s="22">
        <v>1</v>
      </c>
      <c r="E18" s="21"/>
      <c r="F18" s="21"/>
      <c r="G18" s="21"/>
      <c r="H18" s="21"/>
      <c r="I18" s="21"/>
      <c r="J18" s="21"/>
      <c r="K18" s="22">
        <v>1</v>
      </c>
      <c r="L18" s="23">
        <v>20000</v>
      </c>
      <c r="M18" s="22">
        <v>1</v>
      </c>
      <c r="N18" s="23">
        <v>20000</v>
      </c>
      <c r="O18" s="34">
        <f t="shared" si="0"/>
        <v>1</v>
      </c>
      <c r="P18" s="34">
        <f t="shared" si="1"/>
        <v>1</v>
      </c>
    </row>
    <row r="19" spans="1:16" ht="28.8" x14ac:dyDescent="0.3">
      <c r="A19" s="20" t="s">
        <v>26</v>
      </c>
      <c r="B19" s="21"/>
      <c r="C19" s="21"/>
      <c r="D19" s="22">
        <v>2</v>
      </c>
      <c r="E19" s="21"/>
      <c r="F19" s="22">
        <v>6</v>
      </c>
      <c r="G19" s="21"/>
      <c r="H19" s="22">
        <v>2</v>
      </c>
      <c r="I19" s="21"/>
      <c r="J19" s="21"/>
      <c r="K19" s="22">
        <v>4</v>
      </c>
      <c r="L19" s="23">
        <v>1492433.59</v>
      </c>
      <c r="M19" s="22">
        <v>10</v>
      </c>
      <c r="N19" s="23">
        <v>8229058.8899999997</v>
      </c>
      <c r="O19" s="34">
        <f t="shared" si="0"/>
        <v>0.4</v>
      </c>
      <c r="P19" s="34">
        <f t="shared" si="1"/>
        <v>0.18136139380575025</v>
      </c>
    </row>
    <row r="20" spans="1:16" x14ac:dyDescent="0.3">
      <c r="A20" s="20" t="s">
        <v>27</v>
      </c>
      <c r="B20" s="22">
        <v>1</v>
      </c>
      <c r="C20" s="21"/>
      <c r="D20" s="22">
        <v>6</v>
      </c>
      <c r="E20" s="22">
        <v>1</v>
      </c>
      <c r="F20" s="22">
        <v>1</v>
      </c>
      <c r="G20" s="22">
        <v>2</v>
      </c>
      <c r="H20" s="22">
        <v>12</v>
      </c>
      <c r="I20" s="22">
        <v>4</v>
      </c>
      <c r="J20" s="21"/>
      <c r="K20" s="22">
        <v>22</v>
      </c>
      <c r="L20" s="23">
        <v>4577389.51</v>
      </c>
      <c r="M20" s="22">
        <v>27</v>
      </c>
      <c r="N20" s="23">
        <v>8813643.9100000001</v>
      </c>
      <c r="O20" s="34">
        <f t="shared" si="0"/>
        <v>0.81481481481481477</v>
      </c>
      <c r="P20" s="34">
        <f t="shared" si="1"/>
        <v>0.51935267146503084</v>
      </c>
    </row>
    <row r="21" spans="1:16" ht="18" customHeight="1" x14ac:dyDescent="0.3">
      <c r="A21" s="20" t="s">
        <v>28</v>
      </c>
      <c r="B21" s="21"/>
      <c r="C21" s="21"/>
      <c r="D21" s="22">
        <v>1</v>
      </c>
      <c r="E21" s="21"/>
      <c r="F21" s="21"/>
      <c r="G21" s="21"/>
      <c r="H21" s="21"/>
      <c r="I21" s="21"/>
      <c r="J21" s="21"/>
      <c r="K21" s="22">
        <v>1</v>
      </c>
      <c r="L21" s="23">
        <v>2408843.73</v>
      </c>
      <c r="M21" s="22">
        <v>1</v>
      </c>
      <c r="N21" s="23">
        <v>2408843.73</v>
      </c>
      <c r="O21" s="34">
        <f t="shared" si="0"/>
        <v>1</v>
      </c>
      <c r="P21" s="34">
        <f t="shared" si="1"/>
        <v>1</v>
      </c>
    </row>
    <row r="22" spans="1:16" ht="16.2" customHeight="1" x14ac:dyDescent="0.3">
      <c r="A22" s="20" t="s">
        <v>29</v>
      </c>
      <c r="B22" s="21"/>
      <c r="C22" s="21"/>
      <c r="D22" s="21"/>
      <c r="E22" s="22">
        <v>2</v>
      </c>
      <c r="F22" s="21"/>
      <c r="G22" s="21"/>
      <c r="H22" s="21"/>
      <c r="I22" s="21"/>
      <c r="J22" s="21"/>
      <c r="K22" s="22">
        <v>2</v>
      </c>
      <c r="L22" s="23">
        <v>333312</v>
      </c>
      <c r="M22" s="22">
        <v>2</v>
      </c>
      <c r="N22" s="23">
        <v>333312</v>
      </c>
      <c r="O22" s="34">
        <f t="shared" si="0"/>
        <v>1</v>
      </c>
      <c r="P22" s="34">
        <f t="shared" si="1"/>
        <v>1</v>
      </c>
    </row>
    <row r="23" spans="1:16" ht="15" customHeight="1" x14ac:dyDescent="0.3">
      <c r="A23" s="20" t="s">
        <v>30</v>
      </c>
      <c r="B23" s="21"/>
      <c r="C23" s="21"/>
      <c r="D23" s="22">
        <v>1</v>
      </c>
      <c r="E23" s="21"/>
      <c r="F23" s="21"/>
      <c r="G23" s="21"/>
      <c r="H23" s="21"/>
      <c r="I23" s="21"/>
      <c r="J23" s="21"/>
      <c r="K23" s="22">
        <v>1</v>
      </c>
      <c r="L23" s="23">
        <v>672.22</v>
      </c>
      <c r="M23" s="22">
        <v>1</v>
      </c>
      <c r="N23" s="23">
        <v>672.22</v>
      </c>
      <c r="O23" s="34">
        <f t="shared" si="0"/>
        <v>1</v>
      </c>
      <c r="P23" s="34">
        <f t="shared" si="1"/>
        <v>1</v>
      </c>
    </row>
    <row r="24" spans="1:16" ht="18.600000000000001" customHeight="1" x14ac:dyDescent="0.3">
      <c r="A24" s="20" t="s">
        <v>31</v>
      </c>
      <c r="B24" s="22">
        <v>26</v>
      </c>
      <c r="C24" s="22">
        <v>1</v>
      </c>
      <c r="D24" s="22">
        <v>75</v>
      </c>
      <c r="E24" s="22">
        <v>7</v>
      </c>
      <c r="F24" s="22">
        <v>2</v>
      </c>
      <c r="G24" s="21"/>
      <c r="H24" s="22">
        <v>1</v>
      </c>
      <c r="I24" s="21"/>
      <c r="J24" s="21"/>
      <c r="K24" s="22">
        <v>109</v>
      </c>
      <c r="L24" s="23">
        <v>3514734.67</v>
      </c>
      <c r="M24" s="22">
        <v>112</v>
      </c>
      <c r="N24" s="23">
        <v>13594299.77</v>
      </c>
      <c r="O24" s="34">
        <f t="shared" si="0"/>
        <v>0.9732142857142857</v>
      </c>
      <c r="P24" s="34">
        <f t="shared" si="1"/>
        <v>0.25854473782874365</v>
      </c>
    </row>
    <row r="25" spans="1:16" ht="21" customHeight="1" x14ac:dyDescent="0.3">
      <c r="A25" s="25" t="s">
        <v>32</v>
      </c>
      <c r="B25" s="7">
        <f>SUM(B2:B24)</f>
        <v>27</v>
      </c>
      <c r="C25" s="7">
        <f t="shared" ref="C25:N25" si="2">SUM(C2:C24)</f>
        <v>4</v>
      </c>
      <c r="D25" s="7">
        <f t="shared" si="2"/>
        <v>106</v>
      </c>
      <c r="E25" s="7">
        <f t="shared" si="2"/>
        <v>132</v>
      </c>
      <c r="F25" s="7">
        <f t="shared" si="2"/>
        <v>28</v>
      </c>
      <c r="G25" s="7">
        <f t="shared" si="2"/>
        <v>3</v>
      </c>
      <c r="H25" s="7">
        <f t="shared" si="2"/>
        <v>22</v>
      </c>
      <c r="I25" s="7">
        <f t="shared" si="2"/>
        <v>5</v>
      </c>
      <c r="J25" s="7">
        <f t="shared" si="2"/>
        <v>1</v>
      </c>
      <c r="K25" s="7">
        <f t="shared" si="2"/>
        <v>290</v>
      </c>
      <c r="L25" s="26">
        <f t="shared" si="2"/>
        <v>17051478.620000001</v>
      </c>
      <c r="M25" s="7">
        <f t="shared" si="2"/>
        <v>328</v>
      </c>
      <c r="N25" s="26">
        <f t="shared" si="2"/>
        <v>207239486.56</v>
      </c>
      <c r="O25" s="9">
        <f t="shared" si="0"/>
        <v>0.88414634146341464</v>
      </c>
      <c r="P25" s="9">
        <f t="shared" si="1"/>
        <v>8.2279100875224637E-2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Header xml:space="preserve">&amp;C&amp;"-,Grassetto"&amp;12COMUNE DI PERUGIA - SERVIZI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tabSelected="1" workbookViewId="0">
      <selection activeCell="A7" sqref="A7"/>
    </sheetView>
  </sheetViews>
  <sheetFormatPr defaultRowHeight="14.4" x14ac:dyDescent="0.3"/>
  <cols>
    <col min="1" max="1" width="35.33203125" customWidth="1"/>
    <col min="9" max="9" width="12.33203125" customWidth="1"/>
    <col min="11" max="11" width="15" customWidth="1"/>
  </cols>
  <sheetData>
    <row r="1" spans="1:13" s="1" customFormat="1" ht="166.8" x14ac:dyDescent="0.3">
      <c r="A1" s="33" t="s">
        <v>39</v>
      </c>
      <c r="B1" s="33" t="s">
        <v>0</v>
      </c>
      <c r="C1" s="33" t="s">
        <v>1</v>
      </c>
      <c r="D1" s="33" t="s">
        <v>2</v>
      </c>
      <c r="E1" s="33" t="s">
        <v>3</v>
      </c>
      <c r="F1" s="33" t="s">
        <v>42</v>
      </c>
      <c r="G1" s="33" t="s">
        <v>5</v>
      </c>
      <c r="H1" s="11" t="s">
        <v>33</v>
      </c>
      <c r="I1" s="11" t="s">
        <v>34</v>
      </c>
      <c r="J1" s="11" t="s">
        <v>35</v>
      </c>
      <c r="K1" s="11" t="s">
        <v>36</v>
      </c>
      <c r="L1" s="12" t="s">
        <v>37</v>
      </c>
      <c r="M1" s="12" t="s">
        <v>38</v>
      </c>
    </row>
    <row r="2" spans="1:13" ht="24" customHeight="1" x14ac:dyDescent="0.25">
      <c r="A2" s="27" t="s">
        <v>7</v>
      </c>
      <c r="B2" s="28">
        <v>2</v>
      </c>
      <c r="C2" s="29"/>
      <c r="D2" s="29"/>
      <c r="E2" s="28">
        <v>2</v>
      </c>
      <c r="F2" s="29"/>
      <c r="G2" s="29"/>
      <c r="H2" s="29"/>
      <c r="I2" s="30"/>
      <c r="J2" s="28">
        <v>4</v>
      </c>
      <c r="K2" s="30">
        <v>15613667.32</v>
      </c>
      <c r="L2" s="34">
        <f>H2/J2</f>
        <v>0</v>
      </c>
      <c r="M2" s="34">
        <f>I2/K2</f>
        <v>0</v>
      </c>
    </row>
    <row r="3" spans="1:13" ht="30" x14ac:dyDescent="0.25">
      <c r="A3" s="27" t="s">
        <v>8</v>
      </c>
      <c r="B3" s="29"/>
      <c r="C3" s="29"/>
      <c r="D3" s="29"/>
      <c r="E3" s="28">
        <v>1</v>
      </c>
      <c r="F3" s="29"/>
      <c r="G3" s="29"/>
      <c r="H3" s="29"/>
      <c r="I3" s="30"/>
      <c r="J3" s="28">
        <v>1</v>
      </c>
      <c r="K3" s="30">
        <v>74380</v>
      </c>
      <c r="L3" s="34">
        <f t="shared" ref="L3:L14" si="0">H3/J3</f>
        <v>0</v>
      </c>
      <c r="M3" s="34">
        <f t="shared" ref="M3:M14" si="1">I3/K3</f>
        <v>0</v>
      </c>
    </row>
    <row r="4" spans="1:13" ht="35.4" customHeight="1" x14ac:dyDescent="0.25">
      <c r="A4" s="27" t="s">
        <v>14</v>
      </c>
      <c r="B4" s="28">
        <v>1</v>
      </c>
      <c r="C4" s="28">
        <v>1</v>
      </c>
      <c r="D4" s="28">
        <v>1</v>
      </c>
      <c r="E4" s="29"/>
      <c r="F4" s="29"/>
      <c r="G4" s="29"/>
      <c r="H4" s="28">
        <v>2</v>
      </c>
      <c r="I4" s="30">
        <v>414432.78</v>
      </c>
      <c r="J4" s="28">
        <v>3</v>
      </c>
      <c r="K4" s="30">
        <v>414431.78</v>
      </c>
      <c r="L4" s="34">
        <f t="shared" si="0"/>
        <v>0.66666666666666663</v>
      </c>
      <c r="M4" s="34">
        <f t="shared" si="1"/>
        <v>1.0000024129423666</v>
      </c>
    </row>
    <row r="5" spans="1:13" ht="30" x14ac:dyDescent="0.25">
      <c r="A5" s="27" t="s">
        <v>15</v>
      </c>
      <c r="B5" s="29"/>
      <c r="C5" s="28">
        <v>2</v>
      </c>
      <c r="D5" s="28">
        <v>17</v>
      </c>
      <c r="E5" s="28">
        <v>1</v>
      </c>
      <c r="F5" s="28">
        <v>1</v>
      </c>
      <c r="G5" s="29"/>
      <c r="H5" s="28">
        <v>20</v>
      </c>
      <c r="I5" s="30">
        <v>14611.01</v>
      </c>
      <c r="J5" s="28">
        <v>21</v>
      </c>
      <c r="K5" s="30">
        <v>14611.02</v>
      </c>
      <c r="L5" s="34">
        <f t="shared" si="0"/>
        <v>0.95238095238095233</v>
      </c>
      <c r="M5" s="34">
        <f t="shared" si="1"/>
        <v>0.99999931558508581</v>
      </c>
    </row>
    <row r="6" spans="1:13" ht="51.6" customHeight="1" x14ac:dyDescent="0.25">
      <c r="A6" s="27" t="s">
        <v>17</v>
      </c>
      <c r="B6" s="29"/>
      <c r="C6" s="29"/>
      <c r="D6" s="28">
        <v>3</v>
      </c>
      <c r="E6" s="29"/>
      <c r="F6" s="29"/>
      <c r="G6" s="29"/>
      <c r="H6" s="28">
        <v>3</v>
      </c>
      <c r="I6" s="30">
        <v>16822.66</v>
      </c>
      <c r="J6" s="28">
        <v>3</v>
      </c>
      <c r="K6" s="30">
        <v>16822.66</v>
      </c>
      <c r="L6" s="34">
        <f t="shared" si="0"/>
        <v>1</v>
      </c>
      <c r="M6" s="34">
        <f t="shared" si="1"/>
        <v>1</v>
      </c>
    </row>
    <row r="7" spans="1:13" ht="22.8" customHeight="1" x14ac:dyDescent="0.25">
      <c r="A7" s="27" t="s">
        <v>19</v>
      </c>
      <c r="B7" s="29"/>
      <c r="C7" s="28">
        <v>2</v>
      </c>
      <c r="D7" s="29"/>
      <c r="E7" s="29"/>
      <c r="F7" s="29"/>
      <c r="G7" s="29"/>
      <c r="H7" s="28">
        <v>2</v>
      </c>
      <c r="I7" s="30">
        <v>1145</v>
      </c>
      <c r="J7" s="28">
        <v>2</v>
      </c>
      <c r="K7" s="30">
        <v>1145</v>
      </c>
      <c r="L7" s="34">
        <f t="shared" si="0"/>
        <v>1</v>
      </c>
      <c r="M7" s="34">
        <f t="shared" si="1"/>
        <v>1</v>
      </c>
    </row>
    <row r="8" spans="1:13" ht="34.799999999999997" customHeight="1" x14ac:dyDescent="0.25">
      <c r="A8" s="27" t="s">
        <v>20</v>
      </c>
      <c r="B8" s="29"/>
      <c r="C8" s="29"/>
      <c r="D8" s="28">
        <v>1</v>
      </c>
      <c r="E8" s="29"/>
      <c r="F8" s="29"/>
      <c r="G8" s="29"/>
      <c r="H8" s="28">
        <v>1</v>
      </c>
      <c r="I8" s="30">
        <v>490</v>
      </c>
      <c r="J8" s="28">
        <v>1</v>
      </c>
      <c r="K8" s="30">
        <v>490</v>
      </c>
      <c r="L8" s="34">
        <f t="shared" si="0"/>
        <v>1</v>
      </c>
      <c r="M8" s="34">
        <f t="shared" si="1"/>
        <v>1</v>
      </c>
    </row>
    <row r="9" spans="1:13" ht="41.4" customHeight="1" x14ac:dyDescent="0.25">
      <c r="A9" s="27" t="s">
        <v>23</v>
      </c>
      <c r="B9" s="29"/>
      <c r="C9" s="29"/>
      <c r="D9" s="29"/>
      <c r="E9" s="28">
        <v>1</v>
      </c>
      <c r="F9" s="29"/>
      <c r="G9" s="29"/>
      <c r="H9" s="29"/>
      <c r="I9" s="30"/>
      <c r="J9" s="28">
        <v>1</v>
      </c>
      <c r="K9" s="30">
        <v>375537.19</v>
      </c>
      <c r="L9" s="34">
        <f t="shared" si="0"/>
        <v>0</v>
      </c>
      <c r="M9" s="34">
        <f t="shared" si="1"/>
        <v>0</v>
      </c>
    </row>
    <row r="10" spans="1:13" ht="28.8" x14ac:dyDescent="0.3">
      <c r="A10" s="27" t="s">
        <v>25</v>
      </c>
      <c r="B10" s="29"/>
      <c r="C10" s="28">
        <v>1</v>
      </c>
      <c r="D10" s="29"/>
      <c r="E10" s="29"/>
      <c r="F10" s="29"/>
      <c r="G10" s="28">
        <v>1</v>
      </c>
      <c r="H10" s="28">
        <v>2</v>
      </c>
      <c r="I10" s="30">
        <v>193265</v>
      </c>
      <c r="J10" s="28">
        <v>2</v>
      </c>
      <c r="K10" s="30">
        <v>193265</v>
      </c>
      <c r="L10" s="34">
        <f t="shared" si="0"/>
        <v>1</v>
      </c>
      <c r="M10" s="34">
        <f t="shared" si="1"/>
        <v>1</v>
      </c>
    </row>
    <row r="11" spans="1:13" ht="28.8" customHeight="1" x14ac:dyDescent="0.3">
      <c r="A11" s="27" t="s">
        <v>26</v>
      </c>
      <c r="B11" s="29"/>
      <c r="C11" s="29"/>
      <c r="D11" s="29"/>
      <c r="E11" s="28">
        <v>10</v>
      </c>
      <c r="F11" s="29"/>
      <c r="G11" s="29"/>
      <c r="H11" s="29"/>
      <c r="I11" s="30"/>
      <c r="J11" s="28">
        <v>10</v>
      </c>
      <c r="K11" s="30">
        <v>433244.86</v>
      </c>
      <c r="L11" s="34">
        <f t="shared" si="0"/>
        <v>0</v>
      </c>
      <c r="M11" s="34">
        <f t="shared" si="1"/>
        <v>0</v>
      </c>
    </row>
    <row r="12" spans="1:13" ht="19.8" customHeight="1" x14ac:dyDescent="0.3">
      <c r="A12" s="27" t="s">
        <v>27</v>
      </c>
      <c r="B12" s="29"/>
      <c r="C12" s="28">
        <v>6</v>
      </c>
      <c r="D12" s="29"/>
      <c r="E12" s="29"/>
      <c r="F12" s="29"/>
      <c r="G12" s="29"/>
      <c r="H12" s="28">
        <v>6</v>
      </c>
      <c r="I12" s="30">
        <v>27845.8</v>
      </c>
      <c r="J12" s="28">
        <v>6</v>
      </c>
      <c r="K12" s="30">
        <v>27845.8</v>
      </c>
      <c r="L12" s="34">
        <f t="shared" si="0"/>
        <v>1</v>
      </c>
      <c r="M12" s="34">
        <f t="shared" si="1"/>
        <v>1</v>
      </c>
    </row>
    <row r="13" spans="1:13" ht="28.8" x14ac:dyDescent="0.3">
      <c r="A13" s="27" t="s">
        <v>31</v>
      </c>
      <c r="B13" s="28">
        <v>12</v>
      </c>
      <c r="C13" s="28">
        <v>144</v>
      </c>
      <c r="D13" s="28">
        <v>13</v>
      </c>
      <c r="E13" s="29"/>
      <c r="F13" s="29"/>
      <c r="G13" s="29"/>
      <c r="H13" s="28">
        <v>157</v>
      </c>
      <c r="I13" s="30">
        <v>457488.62</v>
      </c>
      <c r="J13" s="28">
        <v>169</v>
      </c>
      <c r="K13" s="30">
        <v>1233893.6599999999</v>
      </c>
      <c r="L13" s="34">
        <f t="shared" si="0"/>
        <v>0.92899408284023666</v>
      </c>
      <c r="M13" s="34">
        <f t="shared" si="1"/>
        <v>0.37076827187846967</v>
      </c>
    </row>
    <row r="14" spans="1:13" ht="24.6" customHeight="1" x14ac:dyDescent="0.3">
      <c r="A14" s="31" t="s">
        <v>32</v>
      </c>
      <c r="B14" s="7">
        <f>SUM(B2:B13)</f>
        <v>15</v>
      </c>
      <c r="C14" s="7">
        <f t="shared" ref="C14:K14" si="2">SUM(C2:C13)</f>
        <v>156</v>
      </c>
      <c r="D14" s="7">
        <f t="shared" si="2"/>
        <v>35</v>
      </c>
      <c r="E14" s="7">
        <f t="shared" si="2"/>
        <v>15</v>
      </c>
      <c r="F14" s="7">
        <f t="shared" si="2"/>
        <v>1</v>
      </c>
      <c r="G14" s="7">
        <f t="shared" si="2"/>
        <v>1</v>
      </c>
      <c r="H14" s="7">
        <f t="shared" si="2"/>
        <v>193</v>
      </c>
      <c r="I14" s="32">
        <f t="shared" si="2"/>
        <v>1126100.8700000001</v>
      </c>
      <c r="J14" s="7">
        <f t="shared" si="2"/>
        <v>223</v>
      </c>
      <c r="K14" s="32">
        <f t="shared" si="2"/>
        <v>18399334.289999999</v>
      </c>
      <c r="L14" s="9">
        <f t="shared" si="0"/>
        <v>0.86547085201793716</v>
      </c>
      <c r="M14" s="9">
        <f t="shared" si="1"/>
        <v>6.1203348569629154E-2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&amp;C&amp;"-,Grassetto"&amp;12COMUNE DI PERUGIA - FORNITURE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complessivi</vt:lpstr>
      <vt:lpstr>Dati complessivi lavori</vt:lpstr>
      <vt:lpstr>Dati complessivi servizi</vt:lpstr>
      <vt:lpstr>Dati complessivi forniture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Romano Filippo</dc:creator>
  <cp:lastModifiedBy>Falcone Francesca</cp:lastModifiedBy>
  <cp:lastPrinted>2015-02-12T14:21:02Z</cp:lastPrinted>
  <dcterms:created xsi:type="dcterms:W3CDTF">2015-01-05T12:28:21Z</dcterms:created>
  <dcterms:modified xsi:type="dcterms:W3CDTF">2015-02-12T14:25:44Z</dcterms:modified>
</cp:coreProperties>
</file>