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5592" windowHeight="7680" activeTab="3"/>
  </bookViews>
  <sheets>
    <sheet name="dati compless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P13" i="4" l="1"/>
  <c r="P12" i="4"/>
  <c r="P11" i="4"/>
  <c r="P10" i="4"/>
  <c r="P9" i="4"/>
  <c r="P8" i="4"/>
  <c r="P7" i="4"/>
  <c r="P6" i="4"/>
  <c r="P5" i="4"/>
  <c r="P4" i="4"/>
  <c r="P3" i="4"/>
  <c r="O13" i="4"/>
  <c r="O12" i="4"/>
  <c r="O11" i="4"/>
  <c r="O10" i="4"/>
  <c r="O9" i="4"/>
  <c r="O8" i="4"/>
  <c r="O7" i="4"/>
  <c r="O6" i="4"/>
  <c r="O5" i="4"/>
  <c r="O4" i="4"/>
  <c r="O3" i="4"/>
  <c r="P2" i="4"/>
  <c r="O2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R14" i="2"/>
  <c r="R13" i="2"/>
  <c r="R12" i="2"/>
  <c r="R11" i="2"/>
  <c r="R10" i="2"/>
  <c r="R9" i="2"/>
  <c r="R8" i="2"/>
  <c r="R7" i="2"/>
  <c r="R6" i="2"/>
  <c r="R5" i="2"/>
  <c r="R4" i="2"/>
  <c r="R3" i="2"/>
  <c r="R2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V2" i="1"/>
  <c r="U2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<sst xmlns="http://schemas.openxmlformats.org/spreadsheetml/2006/main" count="166" uniqueCount="61">
  <si>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</si>
  <si>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</si>
  <si>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</si>
  <si>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</si>
  <si>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Procedura aperta</t>
  </si>
  <si>
    <t>Procedura negoziata derivante da avvisi con cui si indice una ga</t>
  </si>
  <si>
    <t>Procedura negoziata previa pubblicazione</t>
  </si>
  <si>
    <t>Procedura negoziata senza previa pubblicazione</t>
  </si>
  <si>
    <t>Procedura ristretta</t>
  </si>
  <si>
    <t>Procedura ristretta semplificata</t>
  </si>
  <si>
    <t>AREA DELLO SVILUPPO E PIANIFICAZIONE DEL SISTEMA DI GESTIONE DEL TRAFFICO ACQUEO</t>
  </si>
  <si>
    <t>AREA GESTIONE GARE E CONTRATTI</t>
  </si>
  <si>
    <t>DIREZIONE AFFARI GENERALI E SUPPORTO ORGANI</t>
  </si>
  <si>
    <t>DIREZIONE AFFARI ISTITUZIONALI</t>
  </si>
  <si>
    <t>DIREZIONE AMBIENTE E POLITICHE GIOVANILI</t>
  </si>
  <si>
    <t>DIREZIONE POLITICHE EDUCATIVE E SPORTIVE</t>
  </si>
  <si>
    <t>DIREZIONE POLITICHE SOCIALI PARTECIPATIVE E DELL'ACCOGLIENZA</t>
  </si>
  <si>
    <t>DIREZIONE SPORTELLO UNICO EDILIZIA</t>
  </si>
  <si>
    <t>ISTITUZIONE BOSCO E GRANDI PARCHI</t>
  </si>
  <si>
    <t>ISTITUZIONE CENTRI SOGGIORNO</t>
  </si>
  <si>
    <t>ISTITUZIONE CENTRO PREVISIONI E SEGNALAZIONI MAREE</t>
  </si>
  <si>
    <t>ISTITUZIONE PER LA CONSERVAZIONE DELLA GONDOLA</t>
  </si>
  <si>
    <t>MUNICIPALITA' CHIRIGNAGO ZELARINO</t>
  </si>
  <si>
    <t xml:space="preserve">MUNICIPALITA' DI FAVARO </t>
  </si>
  <si>
    <t>MUNICIPALITA' DI MARGHERA</t>
  </si>
  <si>
    <t>MUNICIPALITA' DI VENEZIA - SERVIZIO GESTIONE DEL TERRITORIO</t>
  </si>
  <si>
    <t>MUNICIPALITA' LIDO PELLESTRINA</t>
  </si>
  <si>
    <t>MUNICIPALITA MESTRE CARPENEDO</t>
  </si>
  <si>
    <t xml:space="preserve">MUNICIPALITA' MESTRE CARPENEDO </t>
  </si>
  <si>
    <t>MUNICIPALITA' VENEZIA MURANO BURANO</t>
  </si>
  <si>
    <t xml:space="preserve">NC  </t>
  </si>
  <si>
    <t>POLIZIA MUNICIPALE</t>
  </si>
  <si>
    <t>PROGETTAZIONE ED ESECUZIONE LAVORI</t>
  </si>
  <si>
    <t>PROTEZIONE CIVILE</t>
  </si>
  <si>
    <t>SERVIZI ECONOMALI - AREA GESTIONI ECONOMALI E  AMM.VA LL.PP.</t>
  </si>
  <si>
    <t>SERVIZIO FORMAZIONE SVILUPPO E AGGIORNAMENTO PROFESSIONALE</t>
  </si>
  <si>
    <t>SERVIZIO PROBLEMI DEL LAVORO</t>
  </si>
  <si>
    <t>SETTORE ATTIVITA' PRODUTTIVE</t>
  </si>
  <si>
    <t>SETTORE COMUNICAZIONE AI CITTADINI E SISTEMA BIBLIOTECARIO</t>
  </si>
  <si>
    <t>SETTORE LL.PP.</t>
  </si>
  <si>
    <t>SETTORE PIANO STRATEGICO</t>
  </si>
  <si>
    <t>SETTORE POLITICHE EDUCATIVE</t>
  </si>
  <si>
    <t>SETTORE TECNICO MUNICIPALITA' VENEZIA MURANO BURANO E LIDO PELLESTRINA</t>
  </si>
  <si>
    <t>SISTEMI INFORMATIVI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</si>
  <si>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</si>
  <si>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</si>
  <si>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</si>
  <si>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</si>
  <si>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</si>
  <si>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</si>
  <si>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</si>
  <si>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 xml:space="preserve">MUNICIPALITA' DI MARGHERA </t>
  </si>
  <si>
    <t>Centri di costo</t>
  </si>
  <si>
    <t>Affidamento diretto a società in house</t>
  </si>
  <si>
    <t>Affidamento diretto ex art. 5 legge 381/91</t>
  </si>
  <si>
    <t>Procedura negoziata senza previa indizione di gara (art 221 d.lgs. 163/2006)</t>
  </si>
  <si>
    <t>Procedura ristretta derivante da avvisi con cui si indice una gara</t>
  </si>
  <si>
    <t>Procedura selettiva ex art. 238 co.7, d.lgs. 163/2006</t>
  </si>
  <si>
    <t>Procedura negoziata derivante da avvisi con cui si indice una gara</t>
  </si>
  <si>
    <t>Procedura negoziata senza previa indizione di gara (art 221 d.lgs. 613/2006)</t>
  </si>
  <si>
    <t>Procedura selettiva ex art. 238 co. 7, d.lgs. 163/2006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</si>
</sst>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€&quot;\ #,##0;\-&quot;€&quot;\ #,##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49" fontId="0" fillId="0" borderId="0" xfId="0" applyNumberFormat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1" fillId="0" borderId="1" xfId="1" applyFont="1" applyFill="1" applyBorder="1" applyAlignment="1">
      <alignment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5" fontId="1" fillId="0" borderId="1" xfId="1" applyNumberFormat="1" applyFont="1" applyFill="1" applyBorder="1" applyAlignment="1">
      <alignment horizontal="right" wrapText="1"/>
    </xf>
    <xf numFmtId="49" fontId="1" fillId="2" borderId="1" xfId="1" applyNumberFormat="1" applyFont="1" applyFill="1" applyBorder="1" applyAlignment="1">
      <alignment horizontal="center" textRotation="90" wrapText="1"/>
    </xf>
    <xf numFmtId="49" fontId="0" fillId="3" borderId="1" xfId="0" applyNumberFormat="1" applyFill="1" applyBorder="1" applyAlignment="1">
      <alignment horizontal="center" textRotation="90" wrapText="1"/>
    </xf>
    <xf numFmtId="0" fontId="3" fillId="3" borderId="1" xfId="1" applyFont="1" applyFill="1" applyBorder="1" applyAlignment="1">
      <alignment horizontal="right" wrapText="1"/>
    </xf>
    <xf numFmtId="0" fontId="0" fillId="3" borderId="1" xfId="0" applyFill="1" applyBorder="1"/>
    <xf numFmtId="5" fontId="1" fillId="3" borderId="1" xfId="1" applyNumberFormat="1" applyFont="1" applyFill="1" applyBorder="1" applyAlignment="1">
      <alignment horizontal="right" wrapText="1"/>
    </xf>
    <xf numFmtId="10" fontId="0" fillId="3" borderId="1" xfId="0" applyNumberFormat="1" applyFill="1" applyBorder="1"/>
    <xf numFmtId="49" fontId="3" fillId="2" borderId="1" xfId="1" applyNumberFormat="1" applyFont="1" applyFill="1" applyBorder="1" applyAlignment="1">
      <alignment horizontal="center" textRotation="90" wrapText="1"/>
    </xf>
    <xf numFmtId="0" fontId="3" fillId="0" borderId="1" xfId="2" applyFont="1" applyFill="1" applyBorder="1" applyAlignment="1">
      <alignment wrapText="1"/>
    </xf>
    <xf numFmtId="0" fontId="4" fillId="0" borderId="1" xfId="2" applyBorder="1"/>
    <xf numFmtId="0" fontId="3" fillId="0" borderId="1" xfId="2" applyFont="1" applyFill="1" applyBorder="1" applyAlignment="1">
      <alignment horizontal="right" wrapText="1"/>
    </xf>
    <xf numFmtId="5" fontId="3" fillId="0" borderId="1" xfId="2" applyNumberFormat="1" applyFont="1" applyFill="1" applyBorder="1" applyAlignment="1">
      <alignment horizontal="right" wrapText="1"/>
    </xf>
    <xf numFmtId="49" fontId="3" fillId="2" borderId="1" xfId="2" applyNumberFormat="1" applyFont="1" applyFill="1" applyBorder="1" applyAlignment="1">
      <alignment horizontal="center" textRotation="90" wrapText="1"/>
    </xf>
    <xf numFmtId="0" fontId="3" fillId="3" borderId="1" xfId="2" applyFont="1" applyFill="1" applyBorder="1" applyAlignment="1">
      <alignment horizontal="right" wrapText="1"/>
    </xf>
    <xf numFmtId="5" fontId="3" fillId="3" borderId="1" xfId="2" applyNumberFormat="1" applyFont="1" applyFill="1" applyBorder="1" applyAlignment="1">
      <alignment horizontal="right" wrapText="1"/>
    </xf>
    <xf numFmtId="49" fontId="3" fillId="2" borderId="1" xfId="3" applyNumberFormat="1" applyFont="1" applyFill="1" applyBorder="1" applyAlignment="1">
      <alignment horizontal="center" textRotation="90" wrapText="1"/>
    </xf>
    <xf numFmtId="0" fontId="3" fillId="0" borderId="1" xfId="3" applyFont="1" applyFill="1" applyBorder="1" applyAlignment="1">
      <alignment wrapText="1"/>
    </xf>
    <xf numFmtId="0" fontId="4" fillId="0" borderId="1" xfId="3" applyBorder="1"/>
    <xf numFmtId="0" fontId="3" fillId="0" borderId="1" xfId="3" applyFont="1" applyFill="1" applyBorder="1" applyAlignment="1">
      <alignment horizontal="right" wrapText="1"/>
    </xf>
    <xf numFmtId="5" fontId="3" fillId="0" borderId="1" xfId="3" applyNumberFormat="1" applyFont="1" applyFill="1" applyBorder="1" applyAlignment="1">
      <alignment horizontal="right" wrapText="1"/>
    </xf>
    <xf numFmtId="0" fontId="3" fillId="3" borderId="1" xfId="3" applyFont="1" applyFill="1" applyBorder="1" applyAlignment="1">
      <alignment horizontal="right" wrapText="1"/>
    </xf>
    <xf numFmtId="5" fontId="3" fillId="3" borderId="1" xfId="3" applyNumberFormat="1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center" textRotation="90" wrapText="1"/>
    </xf>
    <xf numFmtId="0" fontId="3" fillId="0" borderId="1" xfId="4" applyFont="1" applyFill="1" applyBorder="1" applyAlignment="1">
      <alignment wrapText="1"/>
    </xf>
    <xf numFmtId="0" fontId="4" fillId="0" borderId="1" xfId="4" applyBorder="1"/>
    <xf numFmtId="0" fontId="3" fillId="0" borderId="1" xfId="4" applyFont="1" applyFill="1" applyBorder="1" applyAlignment="1">
      <alignment horizontal="right" wrapText="1"/>
    </xf>
    <xf numFmtId="5" fontId="3" fillId="0" borderId="1" xfId="4" applyNumberFormat="1" applyFont="1" applyFill="1" applyBorder="1" applyAlignment="1">
      <alignment horizontal="right" wrapText="1"/>
    </xf>
    <xf numFmtId="0" fontId="3" fillId="3" borderId="1" xfId="4" applyFont="1" applyFill="1" applyBorder="1" applyAlignment="1">
      <alignment horizontal="right" wrapText="1"/>
    </xf>
    <xf numFmtId="5" fontId="3" fillId="3" borderId="1" xfId="4" applyNumberFormat="1" applyFont="1" applyFill="1" applyBorder="1" applyAlignment="1">
      <alignment horizontal="right" wrapText="1"/>
    </xf>
    <xf numFmtId="10" fontId="0" fillId="4" borderId="1" xfId="0" applyNumberFormat="1" applyFill="1" applyBorder="1"/>
  </cellXfs>
  <cellStyles count="5">
    <cellStyle name="Normale" xfId="0" builtinId="0"/>
    <cellStyle name="Normale_Foglio1" xfId="1"/>
    <cellStyle name="Normale_Foglio2" xfId="2"/>
    <cellStyle name="Normale_Foglio3" xfId="3"/>
    <cellStyle name="Normale_Foglio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sqref="A1:V36"/>
    </sheetView>
  </sheetViews>
  <sheetFormatPr defaultRowHeight="14.4" x14ac:dyDescent="0.3"/>
  <cols>
    <col min="1" max="1" width="19.5546875" customWidth="1"/>
    <col min="18" max="18" width="13.44140625" customWidth="1"/>
    <col min="20" max="20" width="14.88671875" customWidth="1"/>
  </cols>
  <sheetData>
    <row r="1" spans="1:22" s="1" customFormat="1" ht="166.8" x14ac:dyDescent="0.3">
      <c r="A1" s="13" t="s">
        <v>52</v>
      </c>
      <c r="B1" s="13" t="s">
        <v>53</v>
      </c>
      <c r="C1" s="13" t="s">
        <v>54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13" t="s">
        <v>55</v>
      </c>
      <c r="L1" s="7" t="s">
        <v>7</v>
      </c>
      <c r="M1" s="7" t="s">
        <v>8</v>
      </c>
      <c r="N1" s="13" t="s">
        <v>56</v>
      </c>
      <c r="O1" s="7" t="s">
        <v>9</v>
      </c>
      <c r="P1" s="13" t="s">
        <v>57</v>
      </c>
      <c r="Q1" s="7" t="s">
        <v>45</v>
      </c>
      <c r="R1" s="7" t="s">
        <v>46</v>
      </c>
      <c r="S1" s="7" t="s">
        <v>47</v>
      </c>
      <c r="T1" s="7" t="s">
        <v>48</v>
      </c>
      <c r="U1" s="8" t="s">
        <v>49</v>
      </c>
      <c r="V1" s="8" t="s">
        <v>50</v>
      </c>
    </row>
    <row r="2" spans="1:22" ht="86.4" x14ac:dyDescent="0.3">
      <c r="A2" s="3" t="s">
        <v>10</v>
      </c>
      <c r="B2" s="4"/>
      <c r="C2" s="4"/>
      <c r="D2" s="4"/>
      <c r="E2" s="4"/>
      <c r="F2" s="5">
        <v>1</v>
      </c>
      <c r="G2" s="4"/>
      <c r="H2" s="4"/>
      <c r="I2" s="4"/>
      <c r="J2" s="4"/>
      <c r="K2" s="5">
        <v>3</v>
      </c>
      <c r="L2" s="5">
        <v>4</v>
      </c>
      <c r="M2" s="4"/>
      <c r="N2" s="4"/>
      <c r="O2" s="4"/>
      <c r="P2" s="4"/>
      <c r="Q2" s="5">
        <v>8</v>
      </c>
      <c r="R2" s="6">
        <v>474024.8</v>
      </c>
      <c r="S2" s="5">
        <v>8</v>
      </c>
      <c r="T2" s="6">
        <v>474024.8</v>
      </c>
      <c r="U2" s="35">
        <f>Q2/S2</f>
        <v>1</v>
      </c>
      <c r="V2" s="35">
        <f>R2/T2</f>
        <v>1</v>
      </c>
    </row>
    <row r="3" spans="1:22" ht="28.8" x14ac:dyDescent="0.3">
      <c r="A3" s="3" t="s">
        <v>11</v>
      </c>
      <c r="B3" s="4"/>
      <c r="C3" s="5">
        <v>5</v>
      </c>
      <c r="D3" s="5">
        <v>4</v>
      </c>
      <c r="E3" s="5">
        <v>99</v>
      </c>
      <c r="F3" s="5">
        <v>60</v>
      </c>
      <c r="G3" s="4"/>
      <c r="H3" s="5">
        <v>36</v>
      </c>
      <c r="I3" s="5">
        <v>5</v>
      </c>
      <c r="J3" s="5">
        <v>2</v>
      </c>
      <c r="K3" s="5">
        <v>13</v>
      </c>
      <c r="L3" s="5">
        <v>89</v>
      </c>
      <c r="M3" s="5">
        <v>12</v>
      </c>
      <c r="N3" s="5">
        <v>3</v>
      </c>
      <c r="O3" s="5">
        <v>1</v>
      </c>
      <c r="P3" s="4"/>
      <c r="Q3" s="5">
        <v>271</v>
      </c>
      <c r="R3" s="6">
        <v>140973817.06999999</v>
      </c>
      <c r="S3" s="5">
        <v>329</v>
      </c>
      <c r="T3" s="6">
        <v>805350352.25999999</v>
      </c>
      <c r="U3" s="35">
        <f t="shared" ref="U3:U36" si="0">Q3/S3</f>
        <v>0.82370820668693012</v>
      </c>
      <c r="V3" s="35">
        <f t="shared" ref="V3:V36" si="1">R3/T3</f>
        <v>0.17504657032109658</v>
      </c>
    </row>
    <row r="4" spans="1:22" ht="43.2" x14ac:dyDescent="0.3">
      <c r="A4" s="3" t="s">
        <v>12</v>
      </c>
      <c r="B4" s="4"/>
      <c r="C4" s="4"/>
      <c r="D4" s="4"/>
      <c r="E4" s="4"/>
      <c r="F4" s="4"/>
      <c r="G4" s="4"/>
      <c r="H4" s="5">
        <v>1</v>
      </c>
      <c r="I4" s="4"/>
      <c r="J4" s="4"/>
      <c r="K4" s="4"/>
      <c r="L4" s="4"/>
      <c r="M4" s="4"/>
      <c r="N4" s="4"/>
      <c r="O4" s="4"/>
      <c r="P4" s="4"/>
      <c r="Q4" s="4"/>
      <c r="R4" s="6"/>
      <c r="S4" s="5">
        <v>1</v>
      </c>
      <c r="T4" s="6">
        <v>855030</v>
      </c>
      <c r="U4" s="35">
        <f t="shared" si="0"/>
        <v>0</v>
      </c>
      <c r="V4" s="35">
        <f t="shared" si="1"/>
        <v>0</v>
      </c>
    </row>
    <row r="5" spans="1:22" ht="28.8" x14ac:dyDescent="0.3">
      <c r="A5" s="3" t="s">
        <v>13</v>
      </c>
      <c r="B5" s="4"/>
      <c r="C5" s="4"/>
      <c r="D5" s="4"/>
      <c r="E5" s="5">
        <v>1</v>
      </c>
      <c r="F5" s="4"/>
      <c r="G5" s="4"/>
      <c r="H5" s="5">
        <v>2</v>
      </c>
      <c r="I5" s="4"/>
      <c r="J5" s="4"/>
      <c r="K5" s="4"/>
      <c r="L5" s="4"/>
      <c r="M5" s="4"/>
      <c r="N5" s="4"/>
      <c r="O5" s="4"/>
      <c r="P5" s="4"/>
      <c r="Q5" s="5">
        <v>1</v>
      </c>
      <c r="R5" s="6">
        <v>425</v>
      </c>
      <c r="S5" s="5">
        <v>3</v>
      </c>
      <c r="T5" s="6">
        <v>2604483.4700000002</v>
      </c>
      <c r="U5" s="35">
        <f t="shared" si="0"/>
        <v>0.33333333333333331</v>
      </c>
      <c r="V5" s="35">
        <f t="shared" si="1"/>
        <v>1.6318014873022019E-4</v>
      </c>
    </row>
    <row r="6" spans="1:22" ht="43.2" x14ac:dyDescent="0.3">
      <c r="A6" s="3" t="s">
        <v>14</v>
      </c>
      <c r="B6" s="4"/>
      <c r="C6" s="4"/>
      <c r="D6" s="4"/>
      <c r="E6" s="4"/>
      <c r="F6" s="4"/>
      <c r="G6" s="4"/>
      <c r="H6" s="5">
        <v>1</v>
      </c>
      <c r="I6" s="4"/>
      <c r="J6" s="4"/>
      <c r="K6" s="4"/>
      <c r="L6" s="4"/>
      <c r="M6" s="4"/>
      <c r="N6" s="4"/>
      <c r="O6" s="4"/>
      <c r="P6" s="4"/>
      <c r="Q6" s="4"/>
      <c r="R6" s="6"/>
      <c r="S6" s="5">
        <v>1</v>
      </c>
      <c r="T6" s="6">
        <v>190500</v>
      </c>
      <c r="U6" s="35">
        <f t="shared" si="0"/>
        <v>0</v>
      </c>
      <c r="V6" s="35">
        <f t="shared" si="1"/>
        <v>0</v>
      </c>
    </row>
    <row r="7" spans="1:22" ht="43.2" x14ac:dyDescent="0.3">
      <c r="A7" s="3" t="s">
        <v>15</v>
      </c>
      <c r="B7" s="4"/>
      <c r="C7" s="4"/>
      <c r="D7" s="4"/>
      <c r="E7" s="5">
        <v>1</v>
      </c>
      <c r="F7" s="5">
        <v>7</v>
      </c>
      <c r="G7" s="4"/>
      <c r="H7" s="5">
        <v>8</v>
      </c>
      <c r="I7" s="4"/>
      <c r="J7" s="5">
        <v>1</v>
      </c>
      <c r="K7" s="4"/>
      <c r="L7" s="5">
        <v>2</v>
      </c>
      <c r="M7" s="4"/>
      <c r="N7" s="4"/>
      <c r="O7" s="4"/>
      <c r="P7" s="4"/>
      <c r="Q7" s="5">
        <v>10</v>
      </c>
      <c r="R7" s="6">
        <v>423236.19</v>
      </c>
      <c r="S7" s="5">
        <v>19</v>
      </c>
      <c r="T7" s="6">
        <v>2644902.19</v>
      </c>
      <c r="U7" s="35">
        <f t="shared" si="0"/>
        <v>0.52631578947368418</v>
      </c>
      <c r="V7" s="35">
        <f t="shared" si="1"/>
        <v>0.16001959981741329</v>
      </c>
    </row>
    <row r="8" spans="1:22" ht="57.6" x14ac:dyDescent="0.3">
      <c r="A8" s="3" t="s">
        <v>16</v>
      </c>
      <c r="B8" s="4"/>
      <c r="C8" s="4"/>
      <c r="D8" s="4"/>
      <c r="E8" s="4"/>
      <c r="F8" s="4"/>
      <c r="G8" s="4"/>
      <c r="H8" s="5">
        <v>13</v>
      </c>
      <c r="I8" s="4"/>
      <c r="J8" s="4"/>
      <c r="K8" s="4"/>
      <c r="L8" s="4"/>
      <c r="M8" s="4"/>
      <c r="N8" s="4"/>
      <c r="O8" s="4"/>
      <c r="P8" s="4"/>
      <c r="Q8" s="4"/>
      <c r="R8" s="6"/>
      <c r="S8" s="5">
        <v>13</v>
      </c>
      <c r="T8" s="6">
        <v>46028000</v>
      </c>
      <c r="U8" s="35">
        <f t="shared" si="0"/>
        <v>0</v>
      </c>
      <c r="V8" s="35">
        <f t="shared" si="1"/>
        <v>0</v>
      </c>
    </row>
    <row r="9" spans="1:22" ht="43.2" x14ac:dyDescent="0.3">
      <c r="A9" s="3" t="s">
        <v>17</v>
      </c>
      <c r="B9" s="5">
        <v>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  <c r="S9" s="5">
        <v>2</v>
      </c>
      <c r="T9" s="6">
        <v>129958.93</v>
      </c>
      <c r="U9" s="35">
        <f t="shared" si="0"/>
        <v>0</v>
      </c>
      <c r="V9" s="35">
        <f t="shared" si="1"/>
        <v>0</v>
      </c>
    </row>
    <row r="10" spans="1:22" ht="28.8" x14ac:dyDescent="0.3">
      <c r="A10" s="3" t="s">
        <v>18</v>
      </c>
      <c r="B10" s="4"/>
      <c r="C10" s="4"/>
      <c r="D10" s="5">
        <v>1</v>
      </c>
      <c r="E10" s="5">
        <v>5</v>
      </c>
      <c r="F10" s="5">
        <v>1</v>
      </c>
      <c r="G10" s="4"/>
      <c r="H10" s="4"/>
      <c r="I10" s="5">
        <v>1</v>
      </c>
      <c r="J10" s="4"/>
      <c r="K10" s="5">
        <v>5</v>
      </c>
      <c r="L10" s="5">
        <v>12</v>
      </c>
      <c r="M10" s="4"/>
      <c r="N10" s="4"/>
      <c r="O10" s="4"/>
      <c r="P10" s="4"/>
      <c r="Q10" s="5">
        <v>24</v>
      </c>
      <c r="R10" s="6">
        <v>2259245.4700000002</v>
      </c>
      <c r="S10" s="5">
        <v>25</v>
      </c>
      <c r="T10" s="6">
        <v>2352245.4700000002</v>
      </c>
      <c r="U10" s="35">
        <f t="shared" si="0"/>
        <v>0.96</v>
      </c>
      <c r="V10" s="35">
        <f t="shared" si="1"/>
        <v>0.96046330997929397</v>
      </c>
    </row>
    <row r="11" spans="1:22" ht="28.8" x14ac:dyDescent="0.3">
      <c r="A11" s="3" t="s">
        <v>19</v>
      </c>
      <c r="B11" s="4"/>
      <c r="C11" s="4"/>
      <c r="D11" s="4"/>
      <c r="E11" s="5">
        <v>2</v>
      </c>
      <c r="F11" s="5">
        <v>1</v>
      </c>
      <c r="G11" s="4"/>
      <c r="H11" s="4"/>
      <c r="I11" s="4"/>
      <c r="J11" s="4"/>
      <c r="K11" s="4"/>
      <c r="L11" s="5">
        <v>2</v>
      </c>
      <c r="M11" s="5">
        <v>4</v>
      </c>
      <c r="N11" s="5">
        <v>3</v>
      </c>
      <c r="O11" s="4"/>
      <c r="P11" s="4"/>
      <c r="Q11" s="5">
        <v>5</v>
      </c>
      <c r="R11" s="6">
        <v>520250</v>
      </c>
      <c r="S11" s="5">
        <v>12</v>
      </c>
      <c r="T11" s="6">
        <v>1450250</v>
      </c>
      <c r="U11" s="35">
        <f t="shared" si="0"/>
        <v>0.41666666666666669</v>
      </c>
      <c r="V11" s="35">
        <f t="shared" si="1"/>
        <v>0.35873125323220134</v>
      </c>
    </row>
    <row r="12" spans="1:22" ht="57.6" x14ac:dyDescent="0.3">
      <c r="A12" s="3" t="s">
        <v>20</v>
      </c>
      <c r="B12" s="4"/>
      <c r="C12" s="4"/>
      <c r="D12" s="4"/>
      <c r="E12" s="5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>
        <v>1</v>
      </c>
      <c r="R12" s="6">
        <v>14500</v>
      </c>
      <c r="S12" s="5">
        <v>1</v>
      </c>
      <c r="T12" s="6">
        <v>14500</v>
      </c>
      <c r="U12" s="35">
        <f t="shared" si="0"/>
        <v>1</v>
      </c>
      <c r="V12" s="35">
        <f t="shared" si="1"/>
        <v>1</v>
      </c>
    </row>
    <row r="13" spans="1:22" ht="43.2" x14ac:dyDescent="0.3">
      <c r="A13" s="3" t="s">
        <v>21</v>
      </c>
      <c r="B13" s="4"/>
      <c r="C13" s="4"/>
      <c r="D13" s="4"/>
      <c r="E13" s="4"/>
      <c r="F13" s="4"/>
      <c r="G13" s="4"/>
      <c r="H13" s="5">
        <v>1</v>
      </c>
      <c r="I13" s="4"/>
      <c r="J13" s="4"/>
      <c r="K13" s="4"/>
      <c r="L13" s="4"/>
      <c r="M13" s="4"/>
      <c r="N13" s="4"/>
      <c r="O13" s="4"/>
      <c r="P13" s="4"/>
      <c r="Q13" s="4"/>
      <c r="R13" s="6"/>
      <c r="S13" s="5">
        <v>1</v>
      </c>
      <c r="T13" s="6">
        <v>450000</v>
      </c>
      <c r="U13" s="35">
        <f t="shared" si="0"/>
        <v>0</v>
      </c>
      <c r="V13" s="35">
        <f t="shared" si="1"/>
        <v>0</v>
      </c>
    </row>
    <row r="14" spans="1:22" ht="43.2" x14ac:dyDescent="0.3">
      <c r="A14" s="3" t="s">
        <v>22</v>
      </c>
      <c r="B14" s="4"/>
      <c r="C14" s="4"/>
      <c r="D14" s="4"/>
      <c r="E14" s="4"/>
      <c r="F14" s="5">
        <v>2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5">
        <v>2</v>
      </c>
      <c r="R14" s="6">
        <v>97512.4</v>
      </c>
      <c r="S14" s="5">
        <v>2</v>
      </c>
      <c r="T14" s="6">
        <v>97512.4</v>
      </c>
      <c r="U14" s="35">
        <f t="shared" si="0"/>
        <v>1</v>
      </c>
      <c r="V14" s="35">
        <f t="shared" si="1"/>
        <v>1</v>
      </c>
    </row>
    <row r="15" spans="1:22" ht="28.8" x14ac:dyDescent="0.3">
      <c r="A15" s="3" t="s">
        <v>23</v>
      </c>
      <c r="B15" s="4"/>
      <c r="C15" s="4"/>
      <c r="D15" s="4"/>
      <c r="E15" s="4"/>
      <c r="F15" s="5">
        <v>5</v>
      </c>
      <c r="G15" s="4"/>
      <c r="H15" s="4"/>
      <c r="I15" s="4"/>
      <c r="J15" s="4"/>
      <c r="K15" s="4"/>
      <c r="L15" s="5">
        <v>4</v>
      </c>
      <c r="M15" s="4"/>
      <c r="N15" s="5">
        <v>1</v>
      </c>
      <c r="O15" s="4"/>
      <c r="P15" s="4"/>
      <c r="Q15" s="5">
        <v>9</v>
      </c>
      <c r="R15" s="6">
        <v>800485.68</v>
      </c>
      <c r="S15" s="5">
        <v>10</v>
      </c>
      <c r="T15" s="6">
        <v>956281.4</v>
      </c>
      <c r="U15" s="35">
        <f t="shared" si="0"/>
        <v>0.9</v>
      </c>
      <c r="V15" s="35">
        <f t="shared" si="1"/>
        <v>0.8370817209244058</v>
      </c>
    </row>
    <row r="16" spans="1:22" ht="28.8" x14ac:dyDescent="0.3">
      <c r="A16" s="3" t="s">
        <v>24</v>
      </c>
      <c r="B16" s="4"/>
      <c r="C16" s="4"/>
      <c r="D16" s="4"/>
      <c r="E16" s="5">
        <v>7</v>
      </c>
      <c r="F16" s="5">
        <v>1</v>
      </c>
      <c r="G16" s="4"/>
      <c r="H16" s="4"/>
      <c r="I16" s="4"/>
      <c r="J16" s="4"/>
      <c r="K16" s="4"/>
      <c r="L16" s="4"/>
      <c r="M16" s="5">
        <v>1</v>
      </c>
      <c r="N16" s="4"/>
      <c r="O16" s="4"/>
      <c r="P16" s="4"/>
      <c r="Q16" s="5">
        <v>8</v>
      </c>
      <c r="R16" s="6">
        <v>384732.15</v>
      </c>
      <c r="S16" s="5">
        <v>9</v>
      </c>
      <c r="T16" s="6">
        <v>1214732.1499999999</v>
      </c>
      <c r="U16" s="35">
        <f t="shared" si="0"/>
        <v>0.88888888888888884</v>
      </c>
      <c r="V16" s="35">
        <f t="shared" si="1"/>
        <v>0.31672179747609386</v>
      </c>
    </row>
    <row r="17" spans="1:22" ht="57.6" x14ac:dyDescent="0.3">
      <c r="A17" s="3" t="s">
        <v>25</v>
      </c>
      <c r="B17" s="4"/>
      <c r="C17" s="4"/>
      <c r="D17" s="4"/>
      <c r="E17" s="4"/>
      <c r="F17" s="5">
        <v>1</v>
      </c>
      <c r="G17" s="4"/>
      <c r="H17" s="4"/>
      <c r="I17" s="4"/>
      <c r="J17" s="4"/>
      <c r="K17" s="5">
        <v>1</v>
      </c>
      <c r="L17" s="4"/>
      <c r="M17" s="4"/>
      <c r="N17" s="4"/>
      <c r="O17" s="4"/>
      <c r="P17" s="4"/>
      <c r="Q17" s="5">
        <v>2</v>
      </c>
      <c r="R17" s="6">
        <v>189602.66</v>
      </c>
      <c r="S17" s="5">
        <v>2</v>
      </c>
      <c r="T17" s="6">
        <v>189602.66</v>
      </c>
      <c r="U17" s="35">
        <f t="shared" si="0"/>
        <v>1</v>
      </c>
      <c r="V17" s="35">
        <f t="shared" si="1"/>
        <v>1</v>
      </c>
    </row>
    <row r="18" spans="1:22" ht="28.8" x14ac:dyDescent="0.3">
      <c r="A18" s="3" t="s">
        <v>26</v>
      </c>
      <c r="B18" s="4"/>
      <c r="C18" s="4"/>
      <c r="D18" s="4"/>
      <c r="E18" s="4"/>
      <c r="F18" s="5">
        <v>4</v>
      </c>
      <c r="G18" s="4"/>
      <c r="H18" s="5">
        <v>2</v>
      </c>
      <c r="I18" s="4"/>
      <c r="J18" s="4"/>
      <c r="K18" s="5">
        <v>1</v>
      </c>
      <c r="L18" s="5">
        <v>2</v>
      </c>
      <c r="M18" s="4"/>
      <c r="N18" s="4"/>
      <c r="O18" s="4"/>
      <c r="P18" s="4"/>
      <c r="Q18" s="5">
        <v>7</v>
      </c>
      <c r="R18" s="6">
        <v>739197.71</v>
      </c>
      <c r="S18" s="5">
        <v>9</v>
      </c>
      <c r="T18" s="6">
        <v>1122836.99</v>
      </c>
      <c r="U18" s="35">
        <f t="shared" si="0"/>
        <v>0.77777777777777779</v>
      </c>
      <c r="V18" s="35">
        <f t="shared" si="1"/>
        <v>0.65833038685339351</v>
      </c>
    </row>
    <row r="19" spans="1:22" ht="28.8" x14ac:dyDescent="0.3">
      <c r="A19" s="3" t="s">
        <v>27</v>
      </c>
      <c r="B19" s="4"/>
      <c r="C19" s="4"/>
      <c r="D19" s="4"/>
      <c r="E19" s="4"/>
      <c r="F19" s="5">
        <v>3</v>
      </c>
      <c r="G19" s="4"/>
      <c r="H19" s="4"/>
      <c r="I19" s="4"/>
      <c r="J19" s="5">
        <v>1</v>
      </c>
      <c r="K19" s="4"/>
      <c r="L19" s="5">
        <v>1</v>
      </c>
      <c r="M19" s="4"/>
      <c r="N19" s="5">
        <v>2</v>
      </c>
      <c r="O19" s="4"/>
      <c r="P19" s="4"/>
      <c r="Q19" s="5">
        <v>4</v>
      </c>
      <c r="R19" s="6">
        <v>297341.46000000002</v>
      </c>
      <c r="S19" s="5">
        <v>7</v>
      </c>
      <c r="T19" s="6">
        <v>1507791.46</v>
      </c>
      <c r="U19" s="35">
        <f t="shared" si="0"/>
        <v>0.5714285714285714</v>
      </c>
      <c r="V19" s="35">
        <f t="shared" si="1"/>
        <v>0.19720330555526561</v>
      </c>
    </row>
    <row r="20" spans="1:22" ht="28.8" x14ac:dyDescent="0.3">
      <c r="A20" s="3" t="s">
        <v>28</v>
      </c>
      <c r="B20" s="4"/>
      <c r="C20" s="4"/>
      <c r="D20" s="4"/>
      <c r="E20" s="5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5">
        <v>1</v>
      </c>
      <c r="R20" s="6">
        <v>27000</v>
      </c>
      <c r="S20" s="5">
        <v>1</v>
      </c>
      <c r="T20" s="6">
        <v>27000</v>
      </c>
      <c r="U20" s="35">
        <f t="shared" si="0"/>
        <v>1</v>
      </c>
      <c r="V20" s="35">
        <f t="shared" si="1"/>
        <v>1</v>
      </c>
    </row>
    <row r="21" spans="1:22" ht="43.2" x14ac:dyDescent="0.3">
      <c r="A21" s="3" t="s">
        <v>29</v>
      </c>
      <c r="B21" s="4"/>
      <c r="C21" s="4"/>
      <c r="D21" s="4"/>
      <c r="E21" s="5">
        <v>15</v>
      </c>
      <c r="F21" s="5">
        <v>1</v>
      </c>
      <c r="G21" s="4"/>
      <c r="H21" s="4"/>
      <c r="I21" s="5">
        <v>1</v>
      </c>
      <c r="J21" s="4"/>
      <c r="K21" s="4"/>
      <c r="L21" s="4"/>
      <c r="M21" s="5">
        <v>1</v>
      </c>
      <c r="N21" s="4"/>
      <c r="O21" s="4"/>
      <c r="P21" s="4"/>
      <c r="Q21" s="5">
        <v>17</v>
      </c>
      <c r="R21" s="6">
        <v>136945.71</v>
      </c>
      <c r="S21" s="5">
        <v>18</v>
      </c>
      <c r="T21" s="6">
        <v>141077.94</v>
      </c>
      <c r="U21" s="35">
        <f t="shared" si="0"/>
        <v>0.94444444444444442</v>
      </c>
      <c r="V21" s="35">
        <f t="shared" si="1"/>
        <v>0.97070959499408616</v>
      </c>
    </row>
    <row r="22" spans="1:22" x14ac:dyDescent="0.3">
      <c r="A22" s="3" t="s">
        <v>30</v>
      </c>
      <c r="B22" s="4"/>
      <c r="C22" s="4"/>
      <c r="D22" s="4"/>
      <c r="E22" s="4"/>
      <c r="F22" s="5">
        <v>1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>
        <v>1</v>
      </c>
      <c r="R22" s="6">
        <v>33333.33</v>
      </c>
      <c r="S22" s="5">
        <v>1</v>
      </c>
      <c r="T22" s="6">
        <v>33333.33</v>
      </c>
      <c r="U22" s="35">
        <f t="shared" si="0"/>
        <v>1</v>
      </c>
      <c r="V22" s="35">
        <f t="shared" si="1"/>
        <v>1</v>
      </c>
    </row>
    <row r="23" spans="1:22" x14ac:dyDescent="0.3">
      <c r="A23" s="3" t="s">
        <v>31</v>
      </c>
      <c r="B23" s="4"/>
      <c r="C23" s="4"/>
      <c r="D23" s="4"/>
      <c r="E23" s="4"/>
      <c r="F23" s="5">
        <v>4</v>
      </c>
      <c r="G23" s="4"/>
      <c r="H23" s="4"/>
      <c r="I23" s="5">
        <v>3</v>
      </c>
      <c r="J23" s="4"/>
      <c r="K23" s="5">
        <v>1</v>
      </c>
      <c r="L23" s="4"/>
      <c r="M23" s="4"/>
      <c r="N23" s="4"/>
      <c r="O23" s="4"/>
      <c r="P23" s="4"/>
      <c r="Q23" s="5">
        <v>8</v>
      </c>
      <c r="R23" s="6">
        <v>323114.05</v>
      </c>
      <c r="S23" s="5">
        <v>8</v>
      </c>
      <c r="T23" s="6">
        <v>323114.05</v>
      </c>
      <c r="U23" s="35">
        <f t="shared" si="0"/>
        <v>1</v>
      </c>
      <c r="V23" s="35">
        <f t="shared" si="1"/>
        <v>1</v>
      </c>
    </row>
    <row r="24" spans="1:22" ht="28.8" x14ac:dyDescent="0.3">
      <c r="A24" s="3" t="s">
        <v>32</v>
      </c>
      <c r="B24" s="4"/>
      <c r="C24" s="4"/>
      <c r="D24" s="4"/>
      <c r="E24" s="5">
        <v>47</v>
      </c>
      <c r="F24" s="5">
        <v>27</v>
      </c>
      <c r="G24" s="4"/>
      <c r="H24" s="4"/>
      <c r="I24" s="4"/>
      <c r="J24" s="5">
        <v>1</v>
      </c>
      <c r="K24" s="5">
        <v>8</v>
      </c>
      <c r="L24" s="5">
        <v>13</v>
      </c>
      <c r="M24" s="5">
        <v>2</v>
      </c>
      <c r="N24" s="5">
        <v>1</v>
      </c>
      <c r="O24" s="5">
        <v>1</v>
      </c>
      <c r="P24" s="5">
        <v>1</v>
      </c>
      <c r="Q24" s="5">
        <v>95</v>
      </c>
      <c r="R24" s="6">
        <v>6022619.4500000002</v>
      </c>
      <c r="S24" s="5">
        <v>101</v>
      </c>
      <c r="T24" s="6">
        <v>8671205.0299999993</v>
      </c>
      <c r="U24" s="35">
        <f t="shared" si="0"/>
        <v>0.94059405940594054</v>
      </c>
      <c r="V24" s="35">
        <f t="shared" si="1"/>
        <v>0.69455392061004018</v>
      </c>
    </row>
    <row r="25" spans="1:22" x14ac:dyDescent="0.3">
      <c r="A25" s="3" t="s">
        <v>33</v>
      </c>
      <c r="B25" s="4"/>
      <c r="C25" s="4"/>
      <c r="D25" s="4"/>
      <c r="E25" s="5">
        <v>1</v>
      </c>
      <c r="F25" s="5">
        <v>2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5">
        <v>3</v>
      </c>
      <c r="R25" s="6">
        <v>46533.33</v>
      </c>
      <c r="S25" s="5">
        <v>3</v>
      </c>
      <c r="T25" s="6">
        <v>46533.33</v>
      </c>
      <c r="U25" s="35">
        <f t="shared" si="0"/>
        <v>1</v>
      </c>
      <c r="V25" s="35">
        <f t="shared" si="1"/>
        <v>1</v>
      </c>
    </row>
    <row r="26" spans="1:22" ht="57.6" x14ac:dyDescent="0.3">
      <c r="A26" s="3" t="s">
        <v>34</v>
      </c>
      <c r="B26" s="4"/>
      <c r="C26" s="4"/>
      <c r="D26" s="5">
        <v>53</v>
      </c>
      <c r="E26" s="4"/>
      <c r="F26" s="5">
        <v>4</v>
      </c>
      <c r="G26" s="5">
        <v>1</v>
      </c>
      <c r="H26" s="5">
        <v>2</v>
      </c>
      <c r="I26" s="4"/>
      <c r="J26" s="4"/>
      <c r="K26" s="4"/>
      <c r="L26" s="5">
        <v>8</v>
      </c>
      <c r="M26" s="4"/>
      <c r="N26" s="4"/>
      <c r="O26" s="4"/>
      <c r="P26" s="4"/>
      <c r="Q26" s="5">
        <v>12</v>
      </c>
      <c r="R26" s="6">
        <v>2216307.54</v>
      </c>
      <c r="S26" s="5">
        <v>68</v>
      </c>
      <c r="T26" s="6">
        <v>14913931.439999999</v>
      </c>
      <c r="U26" s="35">
        <f t="shared" si="0"/>
        <v>0.17647058823529413</v>
      </c>
      <c r="V26" s="35">
        <f t="shared" si="1"/>
        <v>0.14860652597984586</v>
      </c>
    </row>
    <row r="27" spans="1:22" ht="72" x14ac:dyDescent="0.3">
      <c r="A27" s="3" t="s">
        <v>35</v>
      </c>
      <c r="B27" s="4"/>
      <c r="C27" s="4"/>
      <c r="D27" s="4"/>
      <c r="E27" s="4"/>
      <c r="F27" s="4"/>
      <c r="G27" s="4"/>
      <c r="H27" s="4"/>
      <c r="I27" s="4"/>
      <c r="J27" s="4"/>
      <c r="K27" s="5">
        <v>1</v>
      </c>
      <c r="L27" s="4"/>
      <c r="M27" s="4"/>
      <c r="N27" s="4"/>
      <c r="O27" s="4"/>
      <c r="P27" s="4"/>
      <c r="Q27" s="5">
        <v>1</v>
      </c>
      <c r="R27" s="6">
        <v>80000</v>
      </c>
      <c r="S27" s="5">
        <v>1</v>
      </c>
      <c r="T27" s="6">
        <v>80000</v>
      </c>
      <c r="U27" s="35">
        <f t="shared" si="0"/>
        <v>1</v>
      </c>
      <c r="V27" s="35">
        <f t="shared" si="1"/>
        <v>1</v>
      </c>
    </row>
    <row r="28" spans="1:22" ht="28.8" x14ac:dyDescent="0.3">
      <c r="A28" s="3" t="s">
        <v>36</v>
      </c>
      <c r="B28" s="4"/>
      <c r="C28" s="5">
        <v>1</v>
      </c>
      <c r="D28" s="4"/>
      <c r="E28" s="4"/>
      <c r="F28" s="4"/>
      <c r="G28" s="4"/>
      <c r="H28" s="5">
        <v>2</v>
      </c>
      <c r="I28" s="4"/>
      <c r="J28" s="4"/>
      <c r="K28" s="4"/>
      <c r="L28" s="4"/>
      <c r="M28" s="4"/>
      <c r="N28" s="4"/>
      <c r="O28" s="4"/>
      <c r="P28" s="4"/>
      <c r="Q28" s="5">
        <v>1</v>
      </c>
      <c r="R28" s="6">
        <v>72690.880000000005</v>
      </c>
      <c r="S28" s="5">
        <v>3</v>
      </c>
      <c r="T28" s="6">
        <v>269690.88</v>
      </c>
      <c r="U28" s="35">
        <f t="shared" si="0"/>
        <v>0.33333333333333331</v>
      </c>
      <c r="V28" s="35">
        <f t="shared" si="1"/>
        <v>0.26953406804115881</v>
      </c>
    </row>
    <row r="29" spans="1:22" ht="28.8" x14ac:dyDescent="0.3">
      <c r="A29" s="3" t="s">
        <v>37</v>
      </c>
      <c r="B29" s="4"/>
      <c r="C29" s="4"/>
      <c r="D29" s="4"/>
      <c r="E29" s="4"/>
      <c r="F29" s="4"/>
      <c r="G29" s="4"/>
      <c r="H29" s="5">
        <v>1</v>
      </c>
      <c r="I29" s="4"/>
      <c r="J29" s="4"/>
      <c r="K29" s="4"/>
      <c r="L29" s="4"/>
      <c r="M29" s="4"/>
      <c r="N29" s="4"/>
      <c r="O29" s="4"/>
      <c r="P29" s="4"/>
      <c r="Q29" s="4"/>
      <c r="R29" s="6"/>
      <c r="S29" s="5">
        <v>1</v>
      </c>
      <c r="T29" s="6">
        <v>200000</v>
      </c>
      <c r="U29" s="35">
        <f t="shared" si="0"/>
        <v>0</v>
      </c>
      <c r="V29" s="35">
        <f t="shared" si="1"/>
        <v>0</v>
      </c>
    </row>
    <row r="30" spans="1:22" ht="57.6" x14ac:dyDescent="0.3">
      <c r="A30" s="3" t="s">
        <v>38</v>
      </c>
      <c r="B30" s="4"/>
      <c r="C30" s="5">
        <v>1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5">
        <v>1</v>
      </c>
      <c r="R30" s="6">
        <v>20000</v>
      </c>
      <c r="S30" s="5">
        <v>1</v>
      </c>
      <c r="T30" s="6">
        <v>20000</v>
      </c>
      <c r="U30" s="35">
        <f t="shared" si="0"/>
        <v>1</v>
      </c>
      <c r="V30" s="35">
        <f t="shared" si="1"/>
        <v>1</v>
      </c>
    </row>
    <row r="31" spans="1:22" x14ac:dyDescent="0.3">
      <c r="A31" s="3" t="s">
        <v>39</v>
      </c>
      <c r="B31" s="4"/>
      <c r="C31" s="5">
        <v>1</v>
      </c>
      <c r="D31" s="4"/>
      <c r="E31" s="5">
        <v>1</v>
      </c>
      <c r="F31" s="5">
        <v>6</v>
      </c>
      <c r="G31" s="4"/>
      <c r="H31" s="5">
        <v>1</v>
      </c>
      <c r="I31" s="5">
        <v>1</v>
      </c>
      <c r="J31" s="4"/>
      <c r="K31" s="5">
        <v>1</v>
      </c>
      <c r="L31" s="5">
        <v>2</v>
      </c>
      <c r="M31" s="5">
        <v>1</v>
      </c>
      <c r="N31" s="5">
        <v>1</v>
      </c>
      <c r="O31" s="5">
        <v>1</v>
      </c>
      <c r="P31" s="4"/>
      <c r="Q31" s="5">
        <v>12</v>
      </c>
      <c r="R31" s="6">
        <v>972056.28</v>
      </c>
      <c r="S31" s="5">
        <v>16</v>
      </c>
      <c r="T31" s="6">
        <v>5379056.2800000003</v>
      </c>
      <c r="U31" s="35">
        <f t="shared" si="0"/>
        <v>0.75</v>
      </c>
      <c r="V31" s="35">
        <f t="shared" si="1"/>
        <v>0.1807113049949349</v>
      </c>
    </row>
    <row r="32" spans="1:22" ht="28.8" x14ac:dyDescent="0.3">
      <c r="A32" s="3" t="s">
        <v>40</v>
      </c>
      <c r="B32" s="4"/>
      <c r="C32" s="4"/>
      <c r="D32" s="4"/>
      <c r="E32" s="5">
        <v>3</v>
      </c>
      <c r="F32" s="4"/>
      <c r="G32" s="4"/>
      <c r="H32" s="4"/>
      <c r="I32" s="4"/>
      <c r="J32" s="4"/>
      <c r="K32" s="5">
        <v>1</v>
      </c>
      <c r="L32" s="4"/>
      <c r="M32" s="4"/>
      <c r="N32" s="4"/>
      <c r="O32" s="4"/>
      <c r="P32" s="4"/>
      <c r="Q32" s="5">
        <v>4</v>
      </c>
      <c r="R32" s="6">
        <v>10263</v>
      </c>
      <c r="S32" s="5">
        <v>4</v>
      </c>
      <c r="T32" s="6">
        <v>10263</v>
      </c>
      <c r="U32" s="35">
        <f t="shared" si="0"/>
        <v>1</v>
      </c>
      <c r="V32" s="35">
        <f t="shared" si="1"/>
        <v>1</v>
      </c>
    </row>
    <row r="33" spans="1:22" ht="28.8" x14ac:dyDescent="0.3">
      <c r="A33" s="3" t="s">
        <v>41</v>
      </c>
      <c r="B33" s="4"/>
      <c r="C33" s="4"/>
      <c r="D33" s="4"/>
      <c r="E33" s="4"/>
      <c r="F33" s="4"/>
      <c r="G33" s="4"/>
      <c r="H33" s="5">
        <v>3</v>
      </c>
      <c r="I33" s="4"/>
      <c r="J33" s="4"/>
      <c r="K33" s="4"/>
      <c r="L33" s="4"/>
      <c r="M33" s="4"/>
      <c r="N33" s="4"/>
      <c r="O33" s="4"/>
      <c r="P33" s="4"/>
      <c r="Q33" s="4"/>
      <c r="R33" s="6"/>
      <c r="S33" s="5">
        <v>3</v>
      </c>
      <c r="T33" s="6">
        <v>7858760</v>
      </c>
      <c r="U33" s="35">
        <f t="shared" si="0"/>
        <v>0</v>
      </c>
      <c r="V33" s="35">
        <f t="shared" si="1"/>
        <v>0</v>
      </c>
    </row>
    <row r="34" spans="1:22" ht="72" x14ac:dyDescent="0.3">
      <c r="A34" s="3" t="s">
        <v>42</v>
      </c>
      <c r="B34" s="4"/>
      <c r="C34" s="4"/>
      <c r="D34" s="4"/>
      <c r="E34" s="4"/>
      <c r="F34" s="5">
        <v>5</v>
      </c>
      <c r="G34" s="4"/>
      <c r="H34" s="4"/>
      <c r="I34" s="4"/>
      <c r="J34" s="4"/>
      <c r="K34" s="4"/>
      <c r="L34" s="5">
        <v>2</v>
      </c>
      <c r="M34" s="4"/>
      <c r="N34" s="4"/>
      <c r="O34" s="4"/>
      <c r="P34" s="4"/>
      <c r="Q34" s="5">
        <v>7</v>
      </c>
      <c r="R34" s="6">
        <v>885932.95</v>
      </c>
      <c r="S34" s="5">
        <v>7</v>
      </c>
      <c r="T34" s="6">
        <v>885932.95</v>
      </c>
      <c r="U34" s="35">
        <f t="shared" si="0"/>
        <v>1</v>
      </c>
      <c r="V34" s="35">
        <f t="shared" si="1"/>
        <v>1</v>
      </c>
    </row>
    <row r="35" spans="1:22" x14ac:dyDescent="0.3">
      <c r="A35" s="3" t="s">
        <v>43</v>
      </c>
      <c r="B35" s="4"/>
      <c r="C35" s="4"/>
      <c r="D35" s="5">
        <v>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6"/>
      <c r="S35" s="5">
        <v>1</v>
      </c>
      <c r="T35" s="6">
        <v>200000</v>
      </c>
      <c r="U35" s="35">
        <f t="shared" si="0"/>
        <v>0</v>
      </c>
      <c r="V35" s="35">
        <f t="shared" si="1"/>
        <v>0</v>
      </c>
    </row>
    <row r="36" spans="1:22" ht="21.6" customHeight="1" x14ac:dyDescent="0.3">
      <c r="A36" s="9" t="s">
        <v>44</v>
      </c>
      <c r="B36" s="10">
        <f>SUM(B2:B35)</f>
        <v>2</v>
      </c>
      <c r="C36" s="10">
        <f t="shared" ref="C36:T36" si="2">SUM(C2:C35)</f>
        <v>8</v>
      </c>
      <c r="D36" s="10">
        <f t="shared" si="2"/>
        <v>59</v>
      </c>
      <c r="E36" s="10">
        <f t="shared" si="2"/>
        <v>184</v>
      </c>
      <c r="F36" s="10">
        <f t="shared" si="2"/>
        <v>136</v>
      </c>
      <c r="G36" s="10">
        <f t="shared" si="2"/>
        <v>1</v>
      </c>
      <c r="H36" s="10">
        <f t="shared" si="2"/>
        <v>73</v>
      </c>
      <c r="I36" s="10">
        <f t="shared" si="2"/>
        <v>11</v>
      </c>
      <c r="J36" s="10">
        <f t="shared" si="2"/>
        <v>5</v>
      </c>
      <c r="K36" s="10">
        <f t="shared" si="2"/>
        <v>35</v>
      </c>
      <c r="L36" s="10">
        <f t="shared" si="2"/>
        <v>141</v>
      </c>
      <c r="M36" s="10">
        <f t="shared" si="2"/>
        <v>21</v>
      </c>
      <c r="N36" s="10">
        <f t="shared" si="2"/>
        <v>11</v>
      </c>
      <c r="O36" s="10">
        <f t="shared" si="2"/>
        <v>3</v>
      </c>
      <c r="P36" s="10">
        <f t="shared" si="2"/>
        <v>1</v>
      </c>
      <c r="Q36" s="10">
        <f t="shared" si="2"/>
        <v>515</v>
      </c>
      <c r="R36" s="11">
        <f t="shared" si="2"/>
        <v>158021167.11000004</v>
      </c>
      <c r="S36" s="10">
        <f t="shared" si="2"/>
        <v>691</v>
      </c>
      <c r="T36" s="11">
        <f t="shared" si="2"/>
        <v>906692902.41000009</v>
      </c>
      <c r="U36" s="12">
        <f t="shared" si="0"/>
        <v>0.74529667149059331</v>
      </c>
      <c r="V36" s="12">
        <f t="shared" si="1"/>
        <v>0.1742830088224778</v>
      </c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&amp;C&amp;"-,Grassetto"&amp;12COMUNE DI VENEZIA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B5" workbookViewId="0">
      <selection activeCell="R13" sqref="Q2:R13"/>
    </sheetView>
  </sheetViews>
  <sheetFormatPr defaultRowHeight="14.4" x14ac:dyDescent="0.3"/>
  <cols>
    <col min="1" max="1" width="26.88671875" customWidth="1"/>
    <col min="14" max="14" width="13.109375" customWidth="1"/>
    <col min="16" max="16" width="13.5546875" customWidth="1"/>
  </cols>
  <sheetData>
    <row r="1" spans="1:18" s="1" customFormat="1" ht="174.6" x14ac:dyDescent="0.3">
      <c r="A1" s="18" t="s">
        <v>52</v>
      </c>
      <c r="B1" s="18" t="s">
        <v>1</v>
      </c>
      <c r="C1" s="18" t="s">
        <v>2</v>
      </c>
      <c r="D1" s="18" t="s">
        <v>4</v>
      </c>
      <c r="E1" s="18" t="s">
        <v>58</v>
      </c>
      <c r="F1" s="18" t="s">
        <v>6</v>
      </c>
      <c r="G1" s="18" t="s">
        <v>59</v>
      </c>
      <c r="H1" s="18" t="s">
        <v>7</v>
      </c>
      <c r="I1" s="18" t="s">
        <v>8</v>
      </c>
      <c r="J1" s="18" t="s">
        <v>56</v>
      </c>
      <c r="K1" s="18" t="s">
        <v>9</v>
      </c>
      <c r="L1" s="18" t="s">
        <v>60</v>
      </c>
      <c r="M1" s="7" t="s">
        <v>45</v>
      </c>
      <c r="N1" s="7" t="s">
        <v>46</v>
      </c>
      <c r="O1" s="7" t="s">
        <v>47</v>
      </c>
      <c r="P1" s="7" t="s">
        <v>48</v>
      </c>
      <c r="Q1" s="8" t="s">
        <v>49</v>
      </c>
      <c r="R1" s="8" t="s">
        <v>50</v>
      </c>
    </row>
    <row r="2" spans="1:18" ht="57.6" x14ac:dyDescent="0.3">
      <c r="A2" s="14" t="s">
        <v>10</v>
      </c>
      <c r="B2" s="15"/>
      <c r="C2" s="16">
        <v>1</v>
      </c>
      <c r="D2" s="15"/>
      <c r="E2" s="15"/>
      <c r="F2" s="15"/>
      <c r="G2" s="16">
        <v>3</v>
      </c>
      <c r="H2" s="16">
        <v>4</v>
      </c>
      <c r="I2" s="15"/>
      <c r="J2" s="15"/>
      <c r="K2" s="15"/>
      <c r="L2" s="15"/>
      <c r="M2" s="16">
        <v>8</v>
      </c>
      <c r="N2" s="17">
        <v>474024.8</v>
      </c>
      <c r="O2" s="16">
        <v>8</v>
      </c>
      <c r="P2" s="17">
        <v>474024.8</v>
      </c>
      <c r="Q2" s="35">
        <f>M2/O2</f>
        <v>1</v>
      </c>
      <c r="R2" s="35">
        <f>N2/P2</f>
        <v>1</v>
      </c>
    </row>
    <row r="3" spans="1:18" ht="28.8" x14ac:dyDescent="0.3">
      <c r="A3" s="14" t="s">
        <v>11</v>
      </c>
      <c r="B3" s="16">
        <v>43</v>
      </c>
      <c r="C3" s="16">
        <v>31</v>
      </c>
      <c r="D3" s="16">
        <v>13</v>
      </c>
      <c r="E3" s="16">
        <v>4</v>
      </c>
      <c r="F3" s="16">
        <v>2</v>
      </c>
      <c r="G3" s="16">
        <v>9</v>
      </c>
      <c r="H3" s="16">
        <v>73</v>
      </c>
      <c r="I3" s="16">
        <v>10</v>
      </c>
      <c r="J3" s="16">
        <v>1</v>
      </c>
      <c r="K3" s="16">
        <v>1</v>
      </c>
      <c r="L3" s="15"/>
      <c r="M3" s="16">
        <v>160</v>
      </c>
      <c r="N3" s="17">
        <v>23180006.039999999</v>
      </c>
      <c r="O3" s="16">
        <v>187</v>
      </c>
      <c r="P3" s="17">
        <v>55140631.310000002</v>
      </c>
      <c r="Q3" s="35">
        <f t="shared" ref="Q3:R14" si="0">M3/O3</f>
        <v>0.85561497326203206</v>
      </c>
      <c r="R3" s="35">
        <f t="shared" si="0"/>
        <v>0.42037977239836571</v>
      </c>
    </row>
    <row r="4" spans="1:18" ht="28.8" x14ac:dyDescent="0.3">
      <c r="A4" s="14" t="s">
        <v>13</v>
      </c>
      <c r="B4" s="15"/>
      <c r="C4" s="15"/>
      <c r="D4" s="16">
        <v>2</v>
      </c>
      <c r="E4" s="15"/>
      <c r="F4" s="15"/>
      <c r="G4" s="15"/>
      <c r="H4" s="15"/>
      <c r="I4" s="15"/>
      <c r="J4" s="15"/>
      <c r="K4" s="15"/>
      <c r="L4" s="15"/>
      <c r="M4" s="15"/>
      <c r="N4" s="17"/>
      <c r="O4" s="16">
        <v>2</v>
      </c>
      <c r="P4" s="17">
        <v>2604058.4700000002</v>
      </c>
      <c r="Q4" s="35">
        <f t="shared" si="0"/>
        <v>0</v>
      </c>
      <c r="R4" s="35">
        <f t="shared" si="0"/>
        <v>0</v>
      </c>
    </row>
    <row r="5" spans="1:18" ht="28.8" x14ac:dyDescent="0.3">
      <c r="A5" s="14" t="s">
        <v>18</v>
      </c>
      <c r="B5" s="16">
        <v>3</v>
      </c>
      <c r="C5" s="16">
        <v>1</v>
      </c>
      <c r="D5" s="15"/>
      <c r="E5" s="16">
        <v>1</v>
      </c>
      <c r="F5" s="15"/>
      <c r="G5" s="16">
        <v>5</v>
      </c>
      <c r="H5" s="16">
        <v>11</v>
      </c>
      <c r="I5" s="15"/>
      <c r="J5" s="15"/>
      <c r="K5" s="15"/>
      <c r="L5" s="15"/>
      <c r="M5" s="16">
        <v>21</v>
      </c>
      <c r="N5" s="17">
        <v>2102765.4700000002</v>
      </c>
      <c r="O5" s="16">
        <v>21</v>
      </c>
      <c r="P5" s="17">
        <v>2102765.4700000002</v>
      </c>
      <c r="Q5" s="35">
        <f t="shared" si="0"/>
        <v>1</v>
      </c>
      <c r="R5" s="35">
        <f t="shared" si="0"/>
        <v>1</v>
      </c>
    </row>
    <row r="6" spans="1:18" x14ac:dyDescent="0.3">
      <c r="A6" s="14" t="s">
        <v>23</v>
      </c>
      <c r="B6" s="15"/>
      <c r="C6" s="16">
        <v>4</v>
      </c>
      <c r="D6" s="15"/>
      <c r="E6" s="15"/>
      <c r="F6" s="15"/>
      <c r="G6" s="15"/>
      <c r="H6" s="16">
        <v>4</v>
      </c>
      <c r="I6" s="15"/>
      <c r="J6" s="16">
        <v>1</v>
      </c>
      <c r="K6" s="15"/>
      <c r="L6" s="15"/>
      <c r="M6" s="16">
        <v>8</v>
      </c>
      <c r="N6" s="17">
        <v>774485.68</v>
      </c>
      <c r="O6" s="16">
        <v>9</v>
      </c>
      <c r="P6" s="17">
        <v>930281.4</v>
      </c>
      <c r="Q6" s="35">
        <f t="shared" si="0"/>
        <v>0.88888888888888884</v>
      </c>
      <c r="R6" s="35">
        <f t="shared" si="0"/>
        <v>0.83252839409666801</v>
      </c>
    </row>
    <row r="7" spans="1:18" x14ac:dyDescent="0.3">
      <c r="A7" s="14" t="s">
        <v>51</v>
      </c>
      <c r="B7" s="15"/>
      <c r="C7" s="15"/>
      <c r="D7" s="15"/>
      <c r="E7" s="15"/>
      <c r="F7" s="15"/>
      <c r="G7" s="15"/>
      <c r="H7" s="15"/>
      <c r="I7" s="16">
        <v>1</v>
      </c>
      <c r="J7" s="15"/>
      <c r="K7" s="15"/>
      <c r="L7" s="15"/>
      <c r="M7" s="15"/>
      <c r="N7" s="17"/>
      <c r="O7" s="16">
        <v>1</v>
      </c>
      <c r="P7" s="17">
        <v>830000</v>
      </c>
      <c r="Q7" s="35">
        <f t="shared" si="0"/>
        <v>0</v>
      </c>
      <c r="R7" s="35">
        <f t="shared" si="0"/>
        <v>0</v>
      </c>
    </row>
    <row r="8" spans="1:18" ht="43.2" x14ac:dyDescent="0.3">
      <c r="A8" s="14" t="s">
        <v>25</v>
      </c>
      <c r="B8" s="15"/>
      <c r="C8" s="16">
        <v>1</v>
      </c>
      <c r="D8" s="15"/>
      <c r="E8" s="15"/>
      <c r="F8" s="15"/>
      <c r="G8" s="16">
        <v>1</v>
      </c>
      <c r="H8" s="15"/>
      <c r="I8" s="15"/>
      <c r="J8" s="15"/>
      <c r="K8" s="15"/>
      <c r="L8" s="15"/>
      <c r="M8" s="16">
        <v>2</v>
      </c>
      <c r="N8" s="17">
        <v>189602.66</v>
      </c>
      <c r="O8" s="16">
        <v>2</v>
      </c>
      <c r="P8" s="17">
        <v>189602.66</v>
      </c>
      <c r="Q8" s="35">
        <f t="shared" si="0"/>
        <v>1</v>
      </c>
      <c r="R8" s="35">
        <f t="shared" si="0"/>
        <v>1</v>
      </c>
    </row>
    <row r="9" spans="1:18" ht="28.8" x14ac:dyDescent="0.3">
      <c r="A9" s="14" t="s">
        <v>26</v>
      </c>
      <c r="B9" s="15"/>
      <c r="C9" s="16">
        <v>4</v>
      </c>
      <c r="D9" s="16">
        <v>2</v>
      </c>
      <c r="E9" s="15"/>
      <c r="F9" s="15"/>
      <c r="G9" s="15"/>
      <c r="H9" s="16">
        <v>2</v>
      </c>
      <c r="I9" s="15"/>
      <c r="J9" s="15"/>
      <c r="K9" s="15"/>
      <c r="L9" s="15"/>
      <c r="M9" s="16">
        <v>6</v>
      </c>
      <c r="N9" s="17">
        <v>424197.71</v>
      </c>
      <c r="O9" s="16">
        <v>8</v>
      </c>
      <c r="P9" s="17">
        <v>807836.99</v>
      </c>
      <c r="Q9" s="35">
        <f t="shared" si="0"/>
        <v>0.75</v>
      </c>
      <c r="R9" s="35">
        <f t="shared" si="0"/>
        <v>0.52510310279305239</v>
      </c>
    </row>
    <row r="10" spans="1:18" ht="28.8" x14ac:dyDescent="0.3">
      <c r="A10" s="14" t="s">
        <v>27</v>
      </c>
      <c r="B10" s="15"/>
      <c r="C10" s="16">
        <v>3</v>
      </c>
      <c r="D10" s="15"/>
      <c r="E10" s="15"/>
      <c r="F10" s="16">
        <v>1</v>
      </c>
      <c r="G10" s="15"/>
      <c r="H10" s="15"/>
      <c r="I10" s="15"/>
      <c r="J10" s="16">
        <v>2</v>
      </c>
      <c r="K10" s="15"/>
      <c r="L10" s="15"/>
      <c r="M10" s="16">
        <v>3</v>
      </c>
      <c r="N10" s="17">
        <v>295450</v>
      </c>
      <c r="O10" s="16">
        <v>6</v>
      </c>
      <c r="P10" s="17">
        <v>1505900</v>
      </c>
      <c r="Q10" s="35">
        <f t="shared" si="0"/>
        <v>0.5</v>
      </c>
      <c r="R10" s="35">
        <f t="shared" si="0"/>
        <v>0.19619496646523674</v>
      </c>
    </row>
    <row r="11" spans="1:18" ht="28.8" x14ac:dyDescent="0.3">
      <c r="A11" s="14" t="s">
        <v>32</v>
      </c>
      <c r="B11" s="16">
        <v>41</v>
      </c>
      <c r="C11" s="16">
        <v>24</v>
      </c>
      <c r="D11" s="15"/>
      <c r="E11" s="15"/>
      <c r="F11" s="16">
        <v>1</v>
      </c>
      <c r="G11" s="16">
        <v>6</v>
      </c>
      <c r="H11" s="16">
        <v>12</v>
      </c>
      <c r="I11" s="16">
        <v>2</v>
      </c>
      <c r="J11" s="16">
        <v>1</v>
      </c>
      <c r="K11" s="16">
        <v>1</v>
      </c>
      <c r="L11" s="16">
        <v>1</v>
      </c>
      <c r="M11" s="16">
        <v>83</v>
      </c>
      <c r="N11" s="17">
        <v>5606432.7400000002</v>
      </c>
      <c r="O11" s="16">
        <v>89</v>
      </c>
      <c r="P11" s="17">
        <v>8255018.3200000003</v>
      </c>
      <c r="Q11" s="35">
        <f t="shared" si="0"/>
        <v>0.93258426966292129</v>
      </c>
      <c r="R11" s="35">
        <f t="shared" si="0"/>
        <v>0.67915448793334721</v>
      </c>
    </row>
    <row r="12" spans="1:18" ht="27" customHeight="1" x14ac:dyDescent="0.3">
      <c r="A12" s="14" t="s">
        <v>39</v>
      </c>
      <c r="B12" s="16">
        <v>1</v>
      </c>
      <c r="C12" s="16">
        <v>4</v>
      </c>
      <c r="D12" s="16">
        <v>1</v>
      </c>
      <c r="E12" s="16">
        <v>1</v>
      </c>
      <c r="F12" s="15"/>
      <c r="G12" s="16">
        <v>1</v>
      </c>
      <c r="H12" s="16">
        <v>2</v>
      </c>
      <c r="I12" s="16">
        <v>1</v>
      </c>
      <c r="J12" s="16">
        <v>1</v>
      </c>
      <c r="K12" s="16">
        <v>1</v>
      </c>
      <c r="L12" s="15"/>
      <c r="M12" s="16">
        <v>9</v>
      </c>
      <c r="N12" s="17">
        <v>722886.35</v>
      </c>
      <c r="O12" s="16">
        <v>13</v>
      </c>
      <c r="P12" s="17">
        <v>5129886.3499999996</v>
      </c>
      <c r="Q12" s="35">
        <f t="shared" si="0"/>
        <v>0.69230769230769229</v>
      </c>
      <c r="R12" s="35">
        <f t="shared" si="0"/>
        <v>0.14091664038522023</v>
      </c>
    </row>
    <row r="13" spans="1:18" ht="57.6" x14ac:dyDescent="0.3">
      <c r="A13" s="14" t="s">
        <v>42</v>
      </c>
      <c r="B13" s="15"/>
      <c r="C13" s="16">
        <v>5</v>
      </c>
      <c r="D13" s="15"/>
      <c r="E13" s="15"/>
      <c r="F13" s="15"/>
      <c r="G13" s="15"/>
      <c r="H13" s="16">
        <v>2</v>
      </c>
      <c r="I13" s="15"/>
      <c r="J13" s="15"/>
      <c r="K13" s="15"/>
      <c r="L13" s="15"/>
      <c r="M13" s="16">
        <v>7</v>
      </c>
      <c r="N13" s="17">
        <v>885932.95</v>
      </c>
      <c r="O13" s="16">
        <v>7</v>
      </c>
      <c r="P13" s="17">
        <v>885932.95</v>
      </c>
      <c r="Q13" s="35">
        <f t="shared" si="0"/>
        <v>1</v>
      </c>
      <c r="R13" s="35">
        <f t="shared" si="0"/>
        <v>1</v>
      </c>
    </row>
    <row r="14" spans="1:18" ht="28.2" customHeight="1" x14ac:dyDescent="0.3">
      <c r="A14" s="19" t="s">
        <v>44</v>
      </c>
      <c r="B14" s="10">
        <f>SUM(B2:B13)</f>
        <v>88</v>
      </c>
      <c r="C14" s="10">
        <f t="shared" ref="C14:P14" si="1">SUM(C2:C13)</f>
        <v>78</v>
      </c>
      <c r="D14" s="10">
        <f t="shared" si="1"/>
        <v>18</v>
      </c>
      <c r="E14" s="10">
        <f t="shared" si="1"/>
        <v>6</v>
      </c>
      <c r="F14" s="10">
        <f t="shared" si="1"/>
        <v>4</v>
      </c>
      <c r="G14" s="10">
        <f t="shared" si="1"/>
        <v>25</v>
      </c>
      <c r="H14" s="10">
        <f t="shared" si="1"/>
        <v>110</v>
      </c>
      <c r="I14" s="10">
        <f t="shared" si="1"/>
        <v>14</v>
      </c>
      <c r="J14" s="10">
        <f t="shared" si="1"/>
        <v>6</v>
      </c>
      <c r="K14" s="10">
        <f t="shared" si="1"/>
        <v>3</v>
      </c>
      <c r="L14" s="10">
        <f t="shared" si="1"/>
        <v>1</v>
      </c>
      <c r="M14" s="10">
        <f t="shared" si="1"/>
        <v>307</v>
      </c>
      <c r="N14" s="20">
        <f t="shared" si="1"/>
        <v>34655784.400000006</v>
      </c>
      <c r="O14" s="10">
        <f t="shared" si="1"/>
        <v>353</v>
      </c>
      <c r="P14" s="20">
        <f t="shared" si="1"/>
        <v>78855938.719999984</v>
      </c>
      <c r="Q14" s="12">
        <f t="shared" si="0"/>
        <v>0.86968838526912184</v>
      </c>
      <c r="R14" s="12">
        <f t="shared" si="0"/>
        <v>0.4394822376416701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&amp;C&amp;"-,Grassetto"&amp;12COMUNE DI VENEZIA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B24" workbookViewId="0">
      <selection activeCell="T30" sqref="S2:T30"/>
    </sheetView>
  </sheetViews>
  <sheetFormatPr defaultRowHeight="14.4" x14ac:dyDescent="0.3"/>
  <cols>
    <col min="1" max="1" width="25.6640625" customWidth="1"/>
    <col min="16" max="16" width="12.5546875" bestFit="1" customWidth="1"/>
    <col min="18" max="18" width="13.6640625" customWidth="1"/>
  </cols>
  <sheetData>
    <row r="1" spans="1:20" s="1" customFormat="1" ht="174.6" x14ac:dyDescent="0.3">
      <c r="A1" s="21" t="s">
        <v>52</v>
      </c>
      <c r="B1" s="21" t="s">
        <v>53</v>
      </c>
      <c r="C1" s="21" t="s">
        <v>54</v>
      </c>
      <c r="D1" s="21" t="s">
        <v>0</v>
      </c>
      <c r="E1" s="21" t="s">
        <v>1</v>
      </c>
      <c r="F1" s="21" t="s">
        <v>2</v>
      </c>
      <c r="G1" s="21" t="s">
        <v>3</v>
      </c>
      <c r="H1" s="21" t="s">
        <v>4</v>
      </c>
      <c r="I1" s="21" t="s">
        <v>58</v>
      </c>
      <c r="J1" s="21" t="s">
        <v>6</v>
      </c>
      <c r="K1" s="21" t="s">
        <v>55</v>
      </c>
      <c r="L1" s="21" t="s">
        <v>7</v>
      </c>
      <c r="M1" s="21" t="s">
        <v>8</v>
      </c>
      <c r="N1" s="21" t="s">
        <v>56</v>
      </c>
      <c r="O1" s="7" t="s">
        <v>45</v>
      </c>
      <c r="P1" s="7" t="s">
        <v>46</v>
      </c>
      <c r="Q1" s="7" t="s">
        <v>47</v>
      </c>
      <c r="R1" s="7" t="s">
        <v>48</v>
      </c>
      <c r="S1" s="8" t="s">
        <v>49</v>
      </c>
      <c r="T1" s="8" t="s">
        <v>50</v>
      </c>
    </row>
    <row r="2" spans="1:20" ht="28.8" x14ac:dyDescent="0.3">
      <c r="A2" s="22" t="s">
        <v>11</v>
      </c>
      <c r="B2" s="23"/>
      <c r="C2" s="24">
        <v>5</v>
      </c>
      <c r="D2" s="24">
        <v>4</v>
      </c>
      <c r="E2" s="24">
        <v>53</v>
      </c>
      <c r="F2" s="24">
        <v>27</v>
      </c>
      <c r="G2" s="23"/>
      <c r="H2" s="24">
        <v>19</v>
      </c>
      <c r="I2" s="24">
        <v>1</v>
      </c>
      <c r="J2" s="23"/>
      <c r="K2" s="24">
        <v>3</v>
      </c>
      <c r="L2" s="24">
        <v>15</v>
      </c>
      <c r="M2" s="24">
        <v>2</v>
      </c>
      <c r="N2" s="24">
        <v>2</v>
      </c>
      <c r="O2" s="24">
        <v>104</v>
      </c>
      <c r="P2" s="25">
        <v>117264360.06</v>
      </c>
      <c r="Q2" s="24">
        <v>131</v>
      </c>
      <c r="R2" s="25">
        <v>748691269.98000002</v>
      </c>
      <c r="S2" s="35">
        <f>O2/Q2</f>
        <v>0.79389312977099236</v>
      </c>
      <c r="T2" s="35">
        <f>P2/R2</f>
        <v>0.1566257879073874</v>
      </c>
    </row>
    <row r="3" spans="1:20" ht="35.4" customHeight="1" x14ac:dyDescent="0.3">
      <c r="A3" s="22" t="s">
        <v>12</v>
      </c>
      <c r="B3" s="23"/>
      <c r="C3" s="23"/>
      <c r="D3" s="23"/>
      <c r="E3" s="23"/>
      <c r="F3" s="23"/>
      <c r="G3" s="23"/>
      <c r="H3" s="24">
        <v>1</v>
      </c>
      <c r="I3" s="23"/>
      <c r="J3" s="23"/>
      <c r="K3" s="23"/>
      <c r="L3" s="23"/>
      <c r="M3" s="23"/>
      <c r="N3" s="23"/>
      <c r="O3" s="23"/>
      <c r="P3" s="25"/>
      <c r="Q3" s="24">
        <v>1</v>
      </c>
      <c r="R3" s="25">
        <v>855030</v>
      </c>
      <c r="S3" s="35">
        <f t="shared" ref="S3:S31" si="0">O3/Q3</f>
        <v>0</v>
      </c>
      <c r="T3" s="35">
        <f t="shared" ref="T3:T31" si="1">P3/R3</f>
        <v>0</v>
      </c>
    </row>
    <row r="4" spans="1:20" ht="33.6" customHeight="1" x14ac:dyDescent="0.3">
      <c r="A4" s="22" t="s">
        <v>13</v>
      </c>
      <c r="B4" s="23"/>
      <c r="C4" s="23"/>
      <c r="D4" s="23"/>
      <c r="E4" s="24">
        <v>1</v>
      </c>
      <c r="F4" s="23"/>
      <c r="G4" s="23"/>
      <c r="H4" s="23"/>
      <c r="I4" s="23"/>
      <c r="J4" s="23"/>
      <c r="K4" s="23"/>
      <c r="L4" s="23"/>
      <c r="M4" s="23"/>
      <c r="N4" s="23"/>
      <c r="O4" s="24">
        <v>1</v>
      </c>
      <c r="P4" s="25">
        <v>425</v>
      </c>
      <c r="Q4" s="24">
        <v>1</v>
      </c>
      <c r="R4" s="25">
        <v>425</v>
      </c>
      <c r="S4" s="35">
        <f t="shared" si="0"/>
        <v>1</v>
      </c>
      <c r="T4" s="35">
        <f t="shared" si="1"/>
        <v>1</v>
      </c>
    </row>
    <row r="5" spans="1:20" ht="41.4" customHeight="1" x14ac:dyDescent="0.3">
      <c r="A5" s="22" t="s">
        <v>14</v>
      </c>
      <c r="B5" s="23"/>
      <c r="C5" s="23"/>
      <c r="D5" s="23"/>
      <c r="E5" s="23"/>
      <c r="F5" s="23"/>
      <c r="G5" s="23"/>
      <c r="H5" s="24">
        <v>1</v>
      </c>
      <c r="I5" s="23"/>
      <c r="J5" s="23"/>
      <c r="K5" s="23"/>
      <c r="L5" s="23"/>
      <c r="M5" s="23"/>
      <c r="N5" s="23"/>
      <c r="O5" s="23"/>
      <c r="P5" s="25"/>
      <c r="Q5" s="24">
        <v>1</v>
      </c>
      <c r="R5" s="25">
        <v>190500</v>
      </c>
      <c r="S5" s="35">
        <f t="shared" si="0"/>
        <v>0</v>
      </c>
      <c r="T5" s="35">
        <f t="shared" si="1"/>
        <v>0</v>
      </c>
    </row>
    <row r="6" spans="1:20" ht="39.6" customHeight="1" x14ac:dyDescent="0.3">
      <c r="A6" s="22" t="s">
        <v>15</v>
      </c>
      <c r="B6" s="23"/>
      <c r="C6" s="23"/>
      <c r="D6" s="23"/>
      <c r="E6" s="24">
        <v>1</v>
      </c>
      <c r="F6" s="24">
        <v>4</v>
      </c>
      <c r="G6" s="23"/>
      <c r="H6" s="24">
        <v>8</v>
      </c>
      <c r="I6" s="23"/>
      <c r="J6" s="24">
        <v>1</v>
      </c>
      <c r="K6" s="23"/>
      <c r="L6" s="24">
        <v>2</v>
      </c>
      <c r="M6" s="23"/>
      <c r="N6" s="23"/>
      <c r="O6" s="24">
        <v>7</v>
      </c>
      <c r="P6" s="25">
        <v>418990</v>
      </c>
      <c r="Q6" s="24">
        <v>16</v>
      </c>
      <c r="R6" s="25">
        <v>2640656</v>
      </c>
      <c r="S6" s="35">
        <f t="shared" si="0"/>
        <v>0.4375</v>
      </c>
      <c r="T6" s="35">
        <f t="shared" si="1"/>
        <v>0.15866890651413892</v>
      </c>
    </row>
    <row r="7" spans="1:20" ht="49.2" customHeight="1" x14ac:dyDescent="0.3">
      <c r="A7" s="22" t="s">
        <v>16</v>
      </c>
      <c r="B7" s="23"/>
      <c r="C7" s="23"/>
      <c r="D7" s="23"/>
      <c r="E7" s="23"/>
      <c r="F7" s="23"/>
      <c r="G7" s="23"/>
      <c r="H7" s="24">
        <v>13</v>
      </c>
      <c r="I7" s="23"/>
      <c r="J7" s="23"/>
      <c r="K7" s="23"/>
      <c r="L7" s="23"/>
      <c r="M7" s="23"/>
      <c r="N7" s="23"/>
      <c r="O7" s="23"/>
      <c r="P7" s="25"/>
      <c r="Q7" s="24">
        <v>13</v>
      </c>
      <c r="R7" s="25">
        <v>46028000</v>
      </c>
      <c r="S7" s="35">
        <f t="shared" si="0"/>
        <v>0</v>
      </c>
      <c r="T7" s="35">
        <f t="shared" si="1"/>
        <v>0</v>
      </c>
    </row>
    <row r="8" spans="1:20" ht="37.200000000000003" customHeight="1" x14ac:dyDescent="0.3">
      <c r="A8" s="22" t="s">
        <v>17</v>
      </c>
      <c r="B8" s="24">
        <v>1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5"/>
      <c r="Q8" s="24">
        <v>1</v>
      </c>
      <c r="R8" s="25">
        <v>54410.33</v>
      </c>
      <c r="S8" s="35">
        <f t="shared" si="0"/>
        <v>0</v>
      </c>
      <c r="T8" s="35">
        <f t="shared" si="1"/>
        <v>0</v>
      </c>
    </row>
    <row r="9" spans="1:20" ht="28.8" x14ac:dyDescent="0.3">
      <c r="A9" s="22" t="s">
        <v>18</v>
      </c>
      <c r="B9" s="23"/>
      <c r="C9" s="23"/>
      <c r="D9" s="24">
        <v>1</v>
      </c>
      <c r="E9" s="24">
        <v>2</v>
      </c>
      <c r="F9" s="23"/>
      <c r="G9" s="23"/>
      <c r="H9" s="23"/>
      <c r="I9" s="23"/>
      <c r="J9" s="23"/>
      <c r="K9" s="23"/>
      <c r="L9" s="24">
        <v>1</v>
      </c>
      <c r="M9" s="23"/>
      <c r="N9" s="23"/>
      <c r="O9" s="24">
        <v>3</v>
      </c>
      <c r="P9" s="25">
        <v>156480</v>
      </c>
      <c r="Q9" s="24">
        <v>4</v>
      </c>
      <c r="R9" s="25">
        <v>249480</v>
      </c>
      <c r="S9" s="35">
        <f t="shared" si="0"/>
        <v>0.75</v>
      </c>
      <c r="T9" s="35">
        <f t="shared" si="1"/>
        <v>0.62722462722462724</v>
      </c>
    </row>
    <row r="10" spans="1:20" ht="28.8" x14ac:dyDescent="0.3">
      <c r="A10" s="22" t="s">
        <v>19</v>
      </c>
      <c r="B10" s="23"/>
      <c r="C10" s="23"/>
      <c r="D10" s="23"/>
      <c r="E10" s="24">
        <v>2</v>
      </c>
      <c r="F10" s="24">
        <v>1</v>
      </c>
      <c r="G10" s="23"/>
      <c r="H10" s="23"/>
      <c r="I10" s="23"/>
      <c r="J10" s="23"/>
      <c r="K10" s="23"/>
      <c r="L10" s="23"/>
      <c r="M10" s="24">
        <v>4</v>
      </c>
      <c r="N10" s="24">
        <v>3</v>
      </c>
      <c r="O10" s="24">
        <v>3</v>
      </c>
      <c r="P10" s="25">
        <v>371250</v>
      </c>
      <c r="Q10" s="24">
        <v>10</v>
      </c>
      <c r="R10" s="25">
        <v>1301250</v>
      </c>
      <c r="S10" s="35">
        <f t="shared" si="0"/>
        <v>0.3</v>
      </c>
      <c r="T10" s="35">
        <f t="shared" si="1"/>
        <v>0.28530259365994237</v>
      </c>
    </row>
    <row r="11" spans="1:20" ht="55.2" customHeight="1" x14ac:dyDescent="0.3">
      <c r="A11" s="22" t="s">
        <v>20</v>
      </c>
      <c r="B11" s="23"/>
      <c r="C11" s="23"/>
      <c r="D11" s="23"/>
      <c r="E11" s="24">
        <v>1</v>
      </c>
      <c r="F11" s="23"/>
      <c r="G11" s="23"/>
      <c r="H11" s="23"/>
      <c r="I11" s="23"/>
      <c r="J11" s="23"/>
      <c r="K11" s="23"/>
      <c r="L11" s="23"/>
      <c r="M11" s="23"/>
      <c r="N11" s="23"/>
      <c r="O11" s="24">
        <v>1</v>
      </c>
      <c r="P11" s="25">
        <v>14500</v>
      </c>
      <c r="Q11" s="24">
        <v>1</v>
      </c>
      <c r="R11" s="25">
        <v>14500</v>
      </c>
      <c r="S11" s="35">
        <f t="shared" si="0"/>
        <v>1</v>
      </c>
      <c r="T11" s="35">
        <f t="shared" si="1"/>
        <v>1</v>
      </c>
    </row>
    <row r="12" spans="1:20" ht="49.2" customHeight="1" x14ac:dyDescent="0.3">
      <c r="A12" s="22" t="s">
        <v>21</v>
      </c>
      <c r="B12" s="23"/>
      <c r="C12" s="23"/>
      <c r="D12" s="23"/>
      <c r="E12" s="23"/>
      <c r="F12" s="23"/>
      <c r="G12" s="23"/>
      <c r="H12" s="24">
        <v>1</v>
      </c>
      <c r="I12" s="23"/>
      <c r="J12" s="23"/>
      <c r="K12" s="23"/>
      <c r="L12" s="23"/>
      <c r="M12" s="23"/>
      <c r="N12" s="23"/>
      <c r="O12" s="23"/>
      <c r="P12" s="25"/>
      <c r="Q12" s="24">
        <v>1</v>
      </c>
      <c r="R12" s="25">
        <v>450000</v>
      </c>
      <c r="S12" s="35">
        <f t="shared" si="0"/>
        <v>0</v>
      </c>
      <c r="T12" s="35">
        <f t="shared" si="1"/>
        <v>0</v>
      </c>
    </row>
    <row r="13" spans="1:20" x14ac:dyDescent="0.3">
      <c r="A13" s="22" t="s">
        <v>23</v>
      </c>
      <c r="B13" s="23"/>
      <c r="C13" s="23"/>
      <c r="D13" s="23"/>
      <c r="E13" s="23"/>
      <c r="F13" s="24">
        <v>1</v>
      </c>
      <c r="G13" s="23"/>
      <c r="H13" s="23"/>
      <c r="I13" s="23"/>
      <c r="J13" s="23"/>
      <c r="K13" s="23"/>
      <c r="L13" s="23"/>
      <c r="M13" s="23"/>
      <c r="N13" s="23"/>
      <c r="O13" s="24">
        <v>1</v>
      </c>
      <c r="P13" s="25">
        <v>26000</v>
      </c>
      <c r="Q13" s="24">
        <v>1</v>
      </c>
      <c r="R13" s="25">
        <v>26000</v>
      </c>
      <c r="S13" s="35">
        <f t="shared" si="0"/>
        <v>1</v>
      </c>
      <c r="T13" s="35">
        <f t="shared" si="1"/>
        <v>1</v>
      </c>
    </row>
    <row r="14" spans="1:20" ht="28.8" x14ac:dyDescent="0.3">
      <c r="A14" s="22" t="s">
        <v>24</v>
      </c>
      <c r="B14" s="23"/>
      <c r="C14" s="23"/>
      <c r="D14" s="23"/>
      <c r="E14" s="24">
        <v>7</v>
      </c>
      <c r="F14" s="24">
        <v>1</v>
      </c>
      <c r="G14" s="23"/>
      <c r="H14" s="23"/>
      <c r="I14" s="23"/>
      <c r="J14" s="23"/>
      <c r="K14" s="23"/>
      <c r="L14" s="23"/>
      <c r="M14" s="23"/>
      <c r="N14" s="23"/>
      <c r="O14" s="24">
        <v>8</v>
      </c>
      <c r="P14" s="25">
        <v>384732.15</v>
      </c>
      <c r="Q14" s="24">
        <v>8</v>
      </c>
      <c r="R14" s="25">
        <v>384732.15</v>
      </c>
      <c r="S14" s="35">
        <f t="shared" si="0"/>
        <v>1</v>
      </c>
      <c r="T14" s="35">
        <f t="shared" si="1"/>
        <v>1</v>
      </c>
    </row>
    <row r="15" spans="1:20" ht="28.8" x14ac:dyDescent="0.3">
      <c r="A15" s="22" t="s">
        <v>27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>
        <v>1</v>
      </c>
      <c r="M15" s="23"/>
      <c r="N15" s="23"/>
      <c r="O15" s="24">
        <v>1</v>
      </c>
      <c r="P15" s="25">
        <v>1891.46</v>
      </c>
      <c r="Q15" s="24">
        <v>1</v>
      </c>
      <c r="R15" s="25">
        <v>1891.46</v>
      </c>
      <c r="S15" s="35">
        <f t="shared" si="0"/>
        <v>1</v>
      </c>
      <c r="T15" s="35">
        <f t="shared" si="1"/>
        <v>1</v>
      </c>
    </row>
    <row r="16" spans="1:20" ht="28.8" x14ac:dyDescent="0.3">
      <c r="A16" s="22" t="s">
        <v>28</v>
      </c>
      <c r="B16" s="23"/>
      <c r="C16" s="23"/>
      <c r="D16" s="23"/>
      <c r="E16" s="24">
        <v>1</v>
      </c>
      <c r="F16" s="23"/>
      <c r="G16" s="23"/>
      <c r="H16" s="23"/>
      <c r="I16" s="23"/>
      <c r="J16" s="23"/>
      <c r="K16" s="23"/>
      <c r="L16" s="23"/>
      <c r="M16" s="23"/>
      <c r="N16" s="23"/>
      <c r="O16" s="24">
        <v>1</v>
      </c>
      <c r="P16" s="25">
        <v>27000</v>
      </c>
      <c r="Q16" s="24">
        <v>1</v>
      </c>
      <c r="R16" s="25">
        <v>27000</v>
      </c>
      <c r="S16" s="35">
        <f t="shared" si="0"/>
        <v>1</v>
      </c>
      <c r="T16" s="35">
        <f t="shared" si="1"/>
        <v>1</v>
      </c>
    </row>
    <row r="17" spans="1:20" ht="28.8" x14ac:dyDescent="0.3">
      <c r="A17" s="22" t="s">
        <v>29</v>
      </c>
      <c r="B17" s="23"/>
      <c r="C17" s="23"/>
      <c r="D17" s="23"/>
      <c r="E17" s="24">
        <v>9</v>
      </c>
      <c r="F17" s="23"/>
      <c r="G17" s="23"/>
      <c r="H17" s="23"/>
      <c r="I17" s="24">
        <v>1</v>
      </c>
      <c r="J17" s="23"/>
      <c r="K17" s="23"/>
      <c r="L17" s="23"/>
      <c r="M17" s="23"/>
      <c r="N17" s="23"/>
      <c r="O17" s="24">
        <v>10</v>
      </c>
      <c r="P17" s="25">
        <v>110508.38</v>
      </c>
      <c r="Q17" s="24">
        <v>10</v>
      </c>
      <c r="R17" s="25">
        <v>110508.38</v>
      </c>
      <c r="S17" s="35">
        <f t="shared" si="0"/>
        <v>1</v>
      </c>
      <c r="T17" s="35">
        <f t="shared" si="1"/>
        <v>1</v>
      </c>
    </row>
    <row r="18" spans="1:20" ht="20.399999999999999" customHeight="1" x14ac:dyDescent="0.3">
      <c r="A18" s="22" t="s">
        <v>30</v>
      </c>
      <c r="B18" s="23"/>
      <c r="C18" s="23"/>
      <c r="D18" s="23"/>
      <c r="E18" s="23"/>
      <c r="F18" s="24">
        <v>1</v>
      </c>
      <c r="G18" s="23"/>
      <c r="H18" s="23"/>
      <c r="I18" s="23"/>
      <c r="J18" s="23"/>
      <c r="K18" s="23"/>
      <c r="L18" s="23"/>
      <c r="M18" s="23"/>
      <c r="N18" s="23"/>
      <c r="O18" s="24">
        <v>1</v>
      </c>
      <c r="P18" s="25">
        <v>33333.33</v>
      </c>
      <c r="Q18" s="24">
        <v>1</v>
      </c>
      <c r="R18" s="25">
        <v>33333.33</v>
      </c>
      <c r="S18" s="35">
        <f t="shared" si="0"/>
        <v>1</v>
      </c>
      <c r="T18" s="35">
        <f t="shared" si="1"/>
        <v>1</v>
      </c>
    </row>
    <row r="19" spans="1:20" ht="24" customHeight="1" x14ac:dyDescent="0.3">
      <c r="A19" s="22" t="s">
        <v>31</v>
      </c>
      <c r="B19" s="23"/>
      <c r="C19" s="23"/>
      <c r="D19" s="23"/>
      <c r="E19" s="23"/>
      <c r="F19" s="24">
        <v>1</v>
      </c>
      <c r="G19" s="23"/>
      <c r="H19" s="23"/>
      <c r="I19" s="24">
        <v>1</v>
      </c>
      <c r="J19" s="23"/>
      <c r="K19" s="23"/>
      <c r="L19" s="23"/>
      <c r="M19" s="23"/>
      <c r="N19" s="23"/>
      <c r="O19" s="24">
        <v>2</v>
      </c>
      <c r="P19" s="25">
        <v>66114.05</v>
      </c>
      <c r="Q19" s="24">
        <v>2</v>
      </c>
      <c r="R19" s="25">
        <v>66114.05</v>
      </c>
      <c r="S19" s="35">
        <f t="shared" si="0"/>
        <v>1</v>
      </c>
      <c r="T19" s="35">
        <f t="shared" si="1"/>
        <v>1</v>
      </c>
    </row>
    <row r="20" spans="1:20" ht="37.799999999999997" customHeight="1" x14ac:dyDescent="0.3">
      <c r="A20" s="22" t="s">
        <v>32</v>
      </c>
      <c r="B20" s="23"/>
      <c r="C20" s="23"/>
      <c r="D20" s="23"/>
      <c r="E20" s="24">
        <v>6</v>
      </c>
      <c r="F20" s="24">
        <v>1</v>
      </c>
      <c r="G20" s="23"/>
      <c r="H20" s="23"/>
      <c r="I20" s="23"/>
      <c r="J20" s="23"/>
      <c r="K20" s="24">
        <v>1</v>
      </c>
      <c r="L20" s="24">
        <v>1</v>
      </c>
      <c r="M20" s="23"/>
      <c r="N20" s="23"/>
      <c r="O20" s="24">
        <v>9</v>
      </c>
      <c r="P20" s="25">
        <v>189910.12</v>
      </c>
      <c r="Q20" s="24">
        <v>9</v>
      </c>
      <c r="R20" s="25">
        <v>189910.12</v>
      </c>
      <c r="S20" s="35">
        <f t="shared" si="0"/>
        <v>1</v>
      </c>
      <c r="T20" s="35">
        <f t="shared" si="1"/>
        <v>1</v>
      </c>
    </row>
    <row r="21" spans="1:20" x14ac:dyDescent="0.3">
      <c r="A21" s="22" t="s">
        <v>33</v>
      </c>
      <c r="B21" s="23"/>
      <c r="C21" s="23"/>
      <c r="D21" s="23"/>
      <c r="E21" s="24">
        <v>1</v>
      </c>
      <c r="F21" s="23"/>
      <c r="G21" s="23"/>
      <c r="H21" s="23"/>
      <c r="I21" s="23"/>
      <c r="J21" s="23"/>
      <c r="K21" s="23"/>
      <c r="L21" s="23"/>
      <c r="M21" s="23"/>
      <c r="N21" s="23"/>
      <c r="O21" s="24">
        <v>1</v>
      </c>
      <c r="P21" s="25">
        <v>38333.33</v>
      </c>
      <c r="Q21" s="24">
        <v>1</v>
      </c>
      <c r="R21" s="25">
        <v>38333.33</v>
      </c>
      <c r="S21" s="35">
        <f t="shared" si="0"/>
        <v>1</v>
      </c>
      <c r="T21" s="35">
        <f t="shared" si="1"/>
        <v>1</v>
      </c>
    </row>
    <row r="22" spans="1:20" ht="56.4" customHeight="1" x14ac:dyDescent="0.3">
      <c r="A22" s="22" t="s">
        <v>34</v>
      </c>
      <c r="B22" s="23"/>
      <c r="C22" s="23"/>
      <c r="D22" s="24">
        <v>48</v>
      </c>
      <c r="E22" s="23"/>
      <c r="F22" s="24">
        <v>4</v>
      </c>
      <c r="G22" s="24">
        <v>1</v>
      </c>
      <c r="H22" s="24">
        <v>2</v>
      </c>
      <c r="I22" s="23"/>
      <c r="J22" s="23"/>
      <c r="K22" s="23"/>
      <c r="L22" s="24">
        <v>8</v>
      </c>
      <c r="M22" s="23"/>
      <c r="N22" s="23"/>
      <c r="O22" s="24">
        <v>12</v>
      </c>
      <c r="P22" s="25">
        <v>2216307.54</v>
      </c>
      <c r="Q22" s="24">
        <v>63</v>
      </c>
      <c r="R22" s="25">
        <v>14612471.939999999</v>
      </c>
      <c r="S22" s="35">
        <f t="shared" si="0"/>
        <v>0.19047619047619047</v>
      </c>
      <c r="T22" s="35">
        <f t="shared" si="1"/>
        <v>0.15167232136358169</v>
      </c>
    </row>
    <row r="23" spans="1:20" ht="59.4" customHeight="1" x14ac:dyDescent="0.3">
      <c r="A23" s="22" t="s">
        <v>35</v>
      </c>
      <c r="B23" s="23"/>
      <c r="C23" s="23"/>
      <c r="D23" s="23"/>
      <c r="E23" s="23"/>
      <c r="F23" s="23"/>
      <c r="G23" s="23"/>
      <c r="H23" s="23"/>
      <c r="I23" s="23"/>
      <c r="J23" s="23"/>
      <c r="K23" s="24">
        <v>1</v>
      </c>
      <c r="L23" s="23"/>
      <c r="M23" s="23"/>
      <c r="N23" s="23"/>
      <c r="O23" s="24">
        <v>1</v>
      </c>
      <c r="P23" s="25">
        <v>80000</v>
      </c>
      <c r="Q23" s="24">
        <v>1</v>
      </c>
      <c r="R23" s="25">
        <v>80000</v>
      </c>
      <c r="S23" s="35">
        <f t="shared" si="0"/>
        <v>1</v>
      </c>
      <c r="T23" s="35">
        <f t="shared" si="1"/>
        <v>1</v>
      </c>
    </row>
    <row r="24" spans="1:20" ht="33.6" customHeight="1" x14ac:dyDescent="0.3">
      <c r="A24" s="22" t="s">
        <v>36</v>
      </c>
      <c r="B24" s="23"/>
      <c r="C24" s="24">
        <v>1</v>
      </c>
      <c r="D24" s="23"/>
      <c r="E24" s="23"/>
      <c r="F24" s="23"/>
      <c r="G24" s="23"/>
      <c r="H24" s="24">
        <v>2</v>
      </c>
      <c r="I24" s="23"/>
      <c r="J24" s="23"/>
      <c r="K24" s="23"/>
      <c r="L24" s="23"/>
      <c r="M24" s="23"/>
      <c r="N24" s="23"/>
      <c r="O24" s="24">
        <v>1</v>
      </c>
      <c r="P24" s="25">
        <v>72690.880000000005</v>
      </c>
      <c r="Q24" s="24">
        <v>3</v>
      </c>
      <c r="R24" s="25">
        <v>269690.88</v>
      </c>
      <c r="S24" s="35">
        <f t="shared" si="0"/>
        <v>0.33333333333333331</v>
      </c>
      <c r="T24" s="35">
        <f t="shared" si="1"/>
        <v>0.26953406804115881</v>
      </c>
    </row>
    <row r="25" spans="1:20" ht="28.8" x14ac:dyDescent="0.3">
      <c r="A25" s="22" t="s">
        <v>37</v>
      </c>
      <c r="B25" s="23"/>
      <c r="C25" s="23"/>
      <c r="D25" s="23"/>
      <c r="E25" s="23"/>
      <c r="F25" s="23"/>
      <c r="G25" s="23"/>
      <c r="H25" s="24">
        <v>1</v>
      </c>
      <c r="I25" s="23"/>
      <c r="J25" s="23"/>
      <c r="K25" s="23"/>
      <c r="L25" s="23"/>
      <c r="M25" s="23"/>
      <c r="N25" s="23"/>
      <c r="O25" s="23"/>
      <c r="P25" s="25"/>
      <c r="Q25" s="24">
        <v>1</v>
      </c>
      <c r="R25" s="25">
        <v>200000</v>
      </c>
      <c r="S25" s="35">
        <f t="shared" si="0"/>
        <v>0</v>
      </c>
      <c r="T25" s="35">
        <f t="shared" si="1"/>
        <v>0</v>
      </c>
    </row>
    <row r="26" spans="1:20" ht="52.8" customHeight="1" x14ac:dyDescent="0.3">
      <c r="A26" s="22" t="s">
        <v>38</v>
      </c>
      <c r="B26" s="23"/>
      <c r="C26" s="24">
        <v>1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4">
        <v>1</v>
      </c>
      <c r="P26" s="25">
        <v>20000</v>
      </c>
      <c r="Q26" s="24">
        <v>1</v>
      </c>
      <c r="R26" s="25">
        <v>20000</v>
      </c>
      <c r="S26" s="35">
        <f t="shared" si="0"/>
        <v>1</v>
      </c>
      <c r="T26" s="35">
        <f t="shared" si="1"/>
        <v>1</v>
      </c>
    </row>
    <row r="27" spans="1:20" ht="21.6" customHeight="1" x14ac:dyDescent="0.3">
      <c r="A27" s="22" t="s">
        <v>39</v>
      </c>
      <c r="B27" s="23"/>
      <c r="C27" s="24">
        <v>1</v>
      </c>
      <c r="D27" s="23"/>
      <c r="E27" s="23"/>
      <c r="F27" s="24">
        <v>2</v>
      </c>
      <c r="G27" s="23"/>
      <c r="H27" s="23"/>
      <c r="I27" s="23"/>
      <c r="J27" s="23"/>
      <c r="K27" s="23"/>
      <c r="L27" s="23"/>
      <c r="M27" s="23"/>
      <c r="N27" s="23"/>
      <c r="O27" s="24">
        <v>3</v>
      </c>
      <c r="P27" s="25">
        <v>249169.93</v>
      </c>
      <c r="Q27" s="24">
        <v>3</v>
      </c>
      <c r="R27" s="25">
        <v>249169.93</v>
      </c>
      <c r="S27" s="35">
        <f t="shared" si="0"/>
        <v>1</v>
      </c>
      <c r="T27" s="35">
        <f t="shared" si="1"/>
        <v>1</v>
      </c>
    </row>
    <row r="28" spans="1:20" x14ac:dyDescent="0.3">
      <c r="A28" s="22" t="s">
        <v>40</v>
      </c>
      <c r="B28" s="23"/>
      <c r="C28" s="23"/>
      <c r="D28" s="23"/>
      <c r="E28" s="24">
        <v>3</v>
      </c>
      <c r="F28" s="23"/>
      <c r="G28" s="23"/>
      <c r="H28" s="23"/>
      <c r="I28" s="23"/>
      <c r="J28" s="23"/>
      <c r="K28" s="24">
        <v>1</v>
      </c>
      <c r="L28" s="23"/>
      <c r="M28" s="23"/>
      <c r="N28" s="23"/>
      <c r="O28" s="24">
        <v>4</v>
      </c>
      <c r="P28" s="25">
        <v>10263</v>
      </c>
      <c r="Q28" s="24">
        <v>4</v>
      </c>
      <c r="R28" s="25">
        <v>10263</v>
      </c>
      <c r="S28" s="35">
        <f t="shared" si="0"/>
        <v>1</v>
      </c>
      <c r="T28" s="35">
        <f t="shared" si="1"/>
        <v>1</v>
      </c>
    </row>
    <row r="29" spans="1:20" ht="34.200000000000003" customHeight="1" x14ac:dyDescent="0.3">
      <c r="A29" s="22" t="s">
        <v>41</v>
      </c>
      <c r="B29" s="23"/>
      <c r="C29" s="23"/>
      <c r="D29" s="23"/>
      <c r="E29" s="23"/>
      <c r="F29" s="23"/>
      <c r="G29" s="23"/>
      <c r="H29" s="24">
        <v>3</v>
      </c>
      <c r="I29" s="23"/>
      <c r="J29" s="23"/>
      <c r="K29" s="23"/>
      <c r="L29" s="23"/>
      <c r="M29" s="23"/>
      <c r="N29" s="23"/>
      <c r="O29" s="23"/>
      <c r="P29" s="25"/>
      <c r="Q29" s="24">
        <v>3</v>
      </c>
      <c r="R29" s="25">
        <v>7858760</v>
      </c>
      <c r="S29" s="35">
        <f t="shared" si="0"/>
        <v>0</v>
      </c>
      <c r="T29" s="35">
        <f t="shared" si="1"/>
        <v>0</v>
      </c>
    </row>
    <row r="30" spans="1:20" x14ac:dyDescent="0.3">
      <c r="A30" s="22" t="s">
        <v>43</v>
      </c>
      <c r="B30" s="23"/>
      <c r="C30" s="23"/>
      <c r="D30" s="24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5"/>
      <c r="Q30" s="24">
        <v>1</v>
      </c>
      <c r="R30" s="25">
        <v>200000</v>
      </c>
      <c r="S30" s="35">
        <f t="shared" si="0"/>
        <v>0</v>
      </c>
      <c r="T30" s="35">
        <f t="shared" si="1"/>
        <v>0</v>
      </c>
    </row>
    <row r="31" spans="1:20" ht="23.4" customHeight="1" x14ac:dyDescent="0.3">
      <c r="A31" s="26" t="s">
        <v>44</v>
      </c>
      <c r="B31" s="10">
        <f>SUM(B2:B30)</f>
        <v>1</v>
      </c>
      <c r="C31" s="10">
        <f t="shared" ref="C31:R31" si="2">SUM(C2:C30)</f>
        <v>8</v>
      </c>
      <c r="D31" s="10">
        <f t="shared" si="2"/>
        <v>54</v>
      </c>
      <c r="E31" s="10">
        <f t="shared" si="2"/>
        <v>87</v>
      </c>
      <c r="F31" s="10">
        <f t="shared" si="2"/>
        <v>43</v>
      </c>
      <c r="G31" s="10">
        <f t="shared" si="2"/>
        <v>1</v>
      </c>
      <c r="H31" s="10">
        <f t="shared" si="2"/>
        <v>51</v>
      </c>
      <c r="I31" s="10">
        <f t="shared" si="2"/>
        <v>3</v>
      </c>
      <c r="J31" s="10">
        <f t="shared" si="2"/>
        <v>1</v>
      </c>
      <c r="K31" s="10">
        <f t="shared" si="2"/>
        <v>6</v>
      </c>
      <c r="L31" s="10">
        <f t="shared" si="2"/>
        <v>28</v>
      </c>
      <c r="M31" s="10">
        <f t="shared" si="2"/>
        <v>6</v>
      </c>
      <c r="N31" s="10">
        <f t="shared" si="2"/>
        <v>5</v>
      </c>
      <c r="O31" s="10">
        <f t="shared" si="2"/>
        <v>175</v>
      </c>
      <c r="P31" s="27">
        <f t="shared" si="2"/>
        <v>121752259.23</v>
      </c>
      <c r="Q31" s="10">
        <f t="shared" si="2"/>
        <v>294</v>
      </c>
      <c r="R31" s="27">
        <f t="shared" si="2"/>
        <v>824853699.88000011</v>
      </c>
      <c r="S31" s="12">
        <f t="shared" si="0"/>
        <v>0.59523809523809523</v>
      </c>
      <c r="T31" s="12">
        <f t="shared" si="1"/>
        <v>0.14760467128620813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&amp;C&amp;"-,Grassetto"&amp;12COMUNE DI VENEZIA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4" workbookViewId="0">
      <selection activeCell="P12" sqref="O2:P12"/>
    </sheetView>
  </sheetViews>
  <sheetFormatPr defaultRowHeight="14.4" x14ac:dyDescent="0.3"/>
  <cols>
    <col min="1" max="1" width="25.44140625" customWidth="1"/>
    <col min="2" max="2" width="8.5546875" customWidth="1"/>
    <col min="4" max="4" width="8.21875" customWidth="1"/>
    <col min="6" max="6" width="7.6640625" customWidth="1"/>
    <col min="9" max="9" width="8.109375" customWidth="1"/>
    <col min="10" max="10" width="7.6640625" customWidth="1"/>
    <col min="11" max="11" width="7.77734375" customWidth="1"/>
    <col min="12" max="12" width="11.5546875" customWidth="1"/>
    <col min="13" max="13" width="8.109375" customWidth="1"/>
    <col min="14" max="14" width="13" customWidth="1"/>
  </cols>
  <sheetData>
    <row r="1" spans="1:16" s="2" customFormat="1" ht="166.8" x14ac:dyDescent="0.3">
      <c r="A1" s="28" t="s">
        <v>52</v>
      </c>
      <c r="B1" s="28" t="s">
        <v>53</v>
      </c>
      <c r="C1" s="28" t="s">
        <v>0</v>
      </c>
      <c r="D1" s="28" t="s">
        <v>1</v>
      </c>
      <c r="E1" s="28" t="s">
        <v>2</v>
      </c>
      <c r="F1" s="28" t="s">
        <v>4</v>
      </c>
      <c r="G1" s="28" t="s">
        <v>58</v>
      </c>
      <c r="H1" s="28" t="s">
        <v>55</v>
      </c>
      <c r="I1" s="28" t="s">
        <v>7</v>
      </c>
      <c r="J1" s="28" t="s">
        <v>8</v>
      </c>
      <c r="K1" s="7" t="s">
        <v>45</v>
      </c>
      <c r="L1" s="7" t="s">
        <v>46</v>
      </c>
      <c r="M1" s="7" t="s">
        <v>47</v>
      </c>
      <c r="N1" s="7" t="s">
        <v>48</v>
      </c>
      <c r="O1" s="8" t="s">
        <v>49</v>
      </c>
      <c r="P1" s="8" t="s">
        <v>50</v>
      </c>
    </row>
    <row r="2" spans="1:16" ht="28.8" x14ac:dyDescent="0.3">
      <c r="A2" s="29" t="s">
        <v>11</v>
      </c>
      <c r="B2" s="30"/>
      <c r="C2" s="30"/>
      <c r="D2" s="31">
        <v>3</v>
      </c>
      <c r="E2" s="31">
        <v>2</v>
      </c>
      <c r="F2" s="31">
        <v>4</v>
      </c>
      <c r="G2" s="30"/>
      <c r="H2" s="31">
        <v>1</v>
      </c>
      <c r="I2" s="31">
        <v>1</v>
      </c>
      <c r="J2" s="30"/>
      <c r="K2" s="31">
        <v>7</v>
      </c>
      <c r="L2" s="32">
        <v>529450.97</v>
      </c>
      <c r="M2" s="31">
        <v>11</v>
      </c>
      <c r="N2" s="32">
        <v>1518450.97</v>
      </c>
      <c r="O2" s="35">
        <f>K2/M2</f>
        <v>0.63636363636363635</v>
      </c>
      <c r="P2" s="35">
        <f>L2/N2</f>
        <v>0.34867834422075544</v>
      </c>
    </row>
    <row r="3" spans="1:16" ht="28.8" x14ac:dyDescent="0.3">
      <c r="A3" s="29" t="s">
        <v>15</v>
      </c>
      <c r="B3" s="30"/>
      <c r="C3" s="30"/>
      <c r="D3" s="30"/>
      <c r="E3" s="31">
        <v>3</v>
      </c>
      <c r="F3" s="30"/>
      <c r="G3" s="30"/>
      <c r="H3" s="30"/>
      <c r="I3" s="30"/>
      <c r="J3" s="30"/>
      <c r="K3" s="31">
        <v>3</v>
      </c>
      <c r="L3" s="32">
        <v>4246.1899999999996</v>
      </c>
      <c r="M3" s="31">
        <v>3</v>
      </c>
      <c r="N3" s="32">
        <v>4246.1899999999996</v>
      </c>
      <c r="O3" s="35">
        <f t="shared" ref="O3:O13" si="0">K3/M3</f>
        <v>1</v>
      </c>
      <c r="P3" s="35">
        <f t="shared" ref="P3:P13" si="1">L3/N3</f>
        <v>1</v>
      </c>
    </row>
    <row r="4" spans="1:16" ht="28.8" x14ac:dyDescent="0.3">
      <c r="A4" s="29" t="s">
        <v>17</v>
      </c>
      <c r="B4" s="31">
        <v>1</v>
      </c>
      <c r="C4" s="30"/>
      <c r="D4" s="30"/>
      <c r="E4" s="30"/>
      <c r="F4" s="30"/>
      <c r="G4" s="30"/>
      <c r="H4" s="30"/>
      <c r="I4" s="30"/>
      <c r="J4" s="30"/>
      <c r="K4" s="30"/>
      <c r="L4" s="32"/>
      <c r="M4" s="31">
        <v>1</v>
      </c>
      <c r="N4" s="32">
        <v>75548.600000000006</v>
      </c>
      <c r="O4" s="35">
        <f t="shared" si="0"/>
        <v>0</v>
      </c>
      <c r="P4" s="35">
        <f t="shared" si="1"/>
        <v>0</v>
      </c>
    </row>
    <row r="5" spans="1:16" ht="28.8" x14ac:dyDescent="0.3">
      <c r="A5" s="29" t="s">
        <v>19</v>
      </c>
      <c r="B5" s="30"/>
      <c r="C5" s="30"/>
      <c r="D5" s="30"/>
      <c r="E5" s="30"/>
      <c r="F5" s="30"/>
      <c r="G5" s="30"/>
      <c r="H5" s="30"/>
      <c r="I5" s="31">
        <v>2</v>
      </c>
      <c r="J5" s="30"/>
      <c r="K5" s="31">
        <v>2</v>
      </c>
      <c r="L5" s="32">
        <v>149000</v>
      </c>
      <c r="M5" s="31">
        <v>2</v>
      </c>
      <c r="N5" s="32">
        <v>149000</v>
      </c>
      <c r="O5" s="35">
        <f t="shared" si="0"/>
        <v>1</v>
      </c>
      <c r="P5" s="35">
        <f t="shared" si="1"/>
        <v>1</v>
      </c>
    </row>
    <row r="6" spans="1:16" ht="28.8" x14ac:dyDescent="0.3">
      <c r="A6" s="29" t="s">
        <v>22</v>
      </c>
      <c r="B6" s="30"/>
      <c r="C6" s="30"/>
      <c r="D6" s="30"/>
      <c r="E6" s="31">
        <v>2</v>
      </c>
      <c r="F6" s="30"/>
      <c r="G6" s="30"/>
      <c r="H6" s="30"/>
      <c r="I6" s="30"/>
      <c r="J6" s="30"/>
      <c r="K6" s="31">
        <v>2</v>
      </c>
      <c r="L6" s="32">
        <v>97512.4</v>
      </c>
      <c r="M6" s="31">
        <v>2</v>
      </c>
      <c r="N6" s="32">
        <v>97512.4</v>
      </c>
      <c r="O6" s="35">
        <f t="shared" si="0"/>
        <v>1</v>
      </c>
      <c r="P6" s="35">
        <f t="shared" si="1"/>
        <v>1</v>
      </c>
    </row>
    <row r="7" spans="1:16" ht="28.8" x14ac:dyDescent="0.3">
      <c r="A7" s="29" t="s">
        <v>26</v>
      </c>
      <c r="B7" s="30"/>
      <c r="C7" s="30"/>
      <c r="D7" s="30"/>
      <c r="E7" s="30"/>
      <c r="F7" s="30"/>
      <c r="G7" s="30"/>
      <c r="H7" s="31">
        <v>1</v>
      </c>
      <c r="I7" s="30"/>
      <c r="J7" s="30"/>
      <c r="K7" s="31">
        <v>1</v>
      </c>
      <c r="L7" s="32">
        <v>315000</v>
      </c>
      <c r="M7" s="31">
        <v>1</v>
      </c>
      <c r="N7" s="32">
        <v>315000</v>
      </c>
      <c r="O7" s="35">
        <f t="shared" si="0"/>
        <v>1</v>
      </c>
      <c r="P7" s="35">
        <f t="shared" si="1"/>
        <v>1</v>
      </c>
    </row>
    <row r="8" spans="1:16" ht="28.8" x14ac:dyDescent="0.3">
      <c r="A8" s="29" t="s">
        <v>29</v>
      </c>
      <c r="B8" s="30"/>
      <c r="C8" s="30"/>
      <c r="D8" s="31">
        <v>6</v>
      </c>
      <c r="E8" s="31">
        <v>1</v>
      </c>
      <c r="F8" s="30"/>
      <c r="G8" s="30"/>
      <c r="H8" s="30"/>
      <c r="I8" s="30"/>
      <c r="J8" s="31">
        <v>1</v>
      </c>
      <c r="K8" s="31">
        <v>7</v>
      </c>
      <c r="L8" s="32">
        <v>26437.33</v>
      </c>
      <c r="M8" s="31">
        <v>8</v>
      </c>
      <c r="N8" s="32">
        <v>30569.56</v>
      </c>
      <c r="O8" s="35">
        <f t="shared" si="0"/>
        <v>0.875</v>
      </c>
      <c r="P8" s="35">
        <f t="shared" si="1"/>
        <v>0.8648253360532504</v>
      </c>
    </row>
    <row r="9" spans="1:16" ht="22.2" customHeight="1" x14ac:dyDescent="0.3">
      <c r="A9" s="29" t="s">
        <v>31</v>
      </c>
      <c r="B9" s="30"/>
      <c r="C9" s="30"/>
      <c r="D9" s="30"/>
      <c r="E9" s="31">
        <v>3</v>
      </c>
      <c r="F9" s="30"/>
      <c r="G9" s="31">
        <v>2</v>
      </c>
      <c r="H9" s="31">
        <v>1</v>
      </c>
      <c r="I9" s="30"/>
      <c r="J9" s="30"/>
      <c r="K9" s="31">
        <v>6</v>
      </c>
      <c r="L9" s="32">
        <v>257000</v>
      </c>
      <c r="M9" s="31">
        <v>6</v>
      </c>
      <c r="N9" s="32">
        <v>257000</v>
      </c>
      <c r="O9" s="35">
        <f t="shared" si="0"/>
        <v>1</v>
      </c>
      <c r="P9" s="35">
        <f t="shared" si="1"/>
        <v>1</v>
      </c>
    </row>
    <row r="10" spans="1:16" ht="28.8" x14ac:dyDescent="0.3">
      <c r="A10" s="29" t="s">
        <v>32</v>
      </c>
      <c r="B10" s="30"/>
      <c r="C10" s="30"/>
      <c r="D10" s="30"/>
      <c r="E10" s="31">
        <v>2</v>
      </c>
      <c r="F10" s="30"/>
      <c r="G10" s="30"/>
      <c r="H10" s="31">
        <v>1</v>
      </c>
      <c r="I10" s="30"/>
      <c r="J10" s="30"/>
      <c r="K10" s="31">
        <v>3</v>
      </c>
      <c r="L10" s="32">
        <v>226276.59</v>
      </c>
      <c r="M10" s="31">
        <v>3</v>
      </c>
      <c r="N10" s="32">
        <v>226276.59</v>
      </c>
      <c r="O10" s="35">
        <f t="shared" si="0"/>
        <v>1</v>
      </c>
      <c r="P10" s="35">
        <f t="shared" si="1"/>
        <v>1</v>
      </c>
    </row>
    <row r="11" spans="1:16" ht="24" customHeight="1" x14ac:dyDescent="0.3">
      <c r="A11" s="29" t="s">
        <v>33</v>
      </c>
      <c r="B11" s="30"/>
      <c r="C11" s="30"/>
      <c r="D11" s="30"/>
      <c r="E11" s="31">
        <v>2</v>
      </c>
      <c r="F11" s="30"/>
      <c r="G11" s="30"/>
      <c r="H11" s="30"/>
      <c r="I11" s="30"/>
      <c r="J11" s="30"/>
      <c r="K11" s="31">
        <v>2</v>
      </c>
      <c r="L11" s="32">
        <v>8200</v>
      </c>
      <c r="M11" s="31">
        <v>2</v>
      </c>
      <c r="N11" s="32">
        <v>8200</v>
      </c>
      <c r="O11" s="35">
        <f t="shared" si="0"/>
        <v>1</v>
      </c>
      <c r="P11" s="35">
        <f t="shared" si="1"/>
        <v>1</v>
      </c>
    </row>
    <row r="12" spans="1:16" ht="43.2" x14ac:dyDescent="0.3">
      <c r="A12" s="29" t="s">
        <v>34</v>
      </c>
      <c r="B12" s="30"/>
      <c r="C12" s="31">
        <v>5</v>
      </c>
      <c r="D12" s="30"/>
      <c r="E12" s="30"/>
      <c r="F12" s="30"/>
      <c r="G12" s="30"/>
      <c r="H12" s="30"/>
      <c r="I12" s="30"/>
      <c r="J12" s="30"/>
      <c r="K12" s="30"/>
      <c r="L12" s="32"/>
      <c r="M12" s="31">
        <v>5</v>
      </c>
      <c r="N12" s="32">
        <v>301459.5</v>
      </c>
      <c r="O12" s="35">
        <f t="shared" si="0"/>
        <v>0</v>
      </c>
      <c r="P12" s="35">
        <f t="shared" si="1"/>
        <v>0</v>
      </c>
    </row>
    <row r="13" spans="1:16" ht="19.8" customHeight="1" x14ac:dyDescent="0.3">
      <c r="A13" s="33" t="s">
        <v>44</v>
      </c>
      <c r="B13" s="10">
        <f>SUM(B2:B12)</f>
        <v>1</v>
      </c>
      <c r="C13" s="10">
        <f t="shared" ref="C13:N13" si="2">SUM(C2:C12)</f>
        <v>5</v>
      </c>
      <c r="D13" s="10">
        <f t="shared" si="2"/>
        <v>9</v>
      </c>
      <c r="E13" s="10">
        <f t="shared" si="2"/>
        <v>15</v>
      </c>
      <c r="F13" s="10">
        <f t="shared" si="2"/>
        <v>4</v>
      </c>
      <c r="G13" s="10">
        <f t="shared" si="2"/>
        <v>2</v>
      </c>
      <c r="H13" s="10">
        <f t="shared" si="2"/>
        <v>4</v>
      </c>
      <c r="I13" s="10">
        <f t="shared" si="2"/>
        <v>3</v>
      </c>
      <c r="J13" s="10">
        <f t="shared" si="2"/>
        <v>1</v>
      </c>
      <c r="K13" s="10">
        <f t="shared" si="2"/>
        <v>33</v>
      </c>
      <c r="L13" s="34">
        <f t="shared" si="2"/>
        <v>1613123.4800000002</v>
      </c>
      <c r="M13" s="10">
        <f t="shared" si="2"/>
        <v>44</v>
      </c>
      <c r="N13" s="34">
        <f t="shared" si="2"/>
        <v>2983263.81</v>
      </c>
      <c r="O13" s="12">
        <f t="shared" si="0"/>
        <v>0.75</v>
      </c>
      <c r="P13" s="12">
        <f t="shared" si="1"/>
        <v>0.54072438199825179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&amp;C&amp;"-,Grassetto"&amp;12COMUNE DI VENEZIA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Filippo</dc:creator>
  <cp:lastModifiedBy>Falcone Francesca</cp:lastModifiedBy>
  <cp:lastPrinted>2015-02-12T14:37:11Z</cp:lastPrinted>
  <dcterms:created xsi:type="dcterms:W3CDTF">2015-01-07T12:01:08Z</dcterms:created>
  <dcterms:modified xsi:type="dcterms:W3CDTF">2015-02-12T14:37:18Z</dcterms:modified>
</cp:coreProperties>
</file>