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00" yWindow="285" windowWidth="11055" windowHeight="6240" tabRatio="740"/>
  </bookViews>
  <sheets>
    <sheet name="2015-prov A1" sheetId="55" r:id="rId1"/>
    <sheet name="2015-prov A2" sheetId="54" r:id="rId2"/>
    <sheet name="2015-prov A3" sheetId="32" r:id="rId3"/>
    <sheet name="2015-prov_A4" sheetId="33" r:id="rId4"/>
    <sheet name="2015-prov A5" sheetId="35" r:id="rId5"/>
    <sheet name="2015-prov A6" sheetId="37" r:id="rId6"/>
    <sheet name="2015-prov A7" sheetId="39" r:id="rId7"/>
    <sheet name="2015 prov A8" sheetId="41" r:id="rId8"/>
    <sheet name="2015 prov A9 " sheetId="43" r:id="rId9"/>
    <sheet name="2015 prov A11" sheetId="45" r:id="rId10"/>
    <sheet name="2015 prov A10" sheetId="49" r:id="rId11"/>
    <sheet name="2011-CAP tot--A10" sheetId="52" state="hidden" r:id="rId12"/>
    <sheet name="2009-TOT A (senza 10)" sheetId="50" state="hidden" r:id="rId13"/>
  </sheets>
  <definedNames>
    <definedName name="_xlnm._FilterDatabase" localSheetId="10" hidden="1">'2015 prov A10'!$A$4:$H$104</definedName>
    <definedName name="_xlnm._FilterDatabase" localSheetId="9" hidden="1">'2015 prov A11'!$A$4:$H$104</definedName>
    <definedName name="_xlnm._FilterDatabase" localSheetId="7" hidden="1">'2015 prov A8'!$A$4:$H$104</definedName>
    <definedName name="_xlnm._FilterDatabase" localSheetId="8" hidden="1">'2015 prov A9 '!$A$4:$H$104</definedName>
    <definedName name="_xlnm._FilterDatabase" localSheetId="0" hidden="1">'2015-prov A1'!$A$4:$H$107</definedName>
    <definedName name="_xlnm._FilterDatabase" localSheetId="1" hidden="1">'2015-prov A2'!$A$4:$H$4</definedName>
    <definedName name="_xlnm._FilterDatabase" localSheetId="2" hidden="1">'2015-prov A3'!$A$4:$G$4</definedName>
    <definedName name="_xlnm._FilterDatabase" localSheetId="4" hidden="1">'2015-prov A5'!$A$4:$H$4</definedName>
    <definedName name="_xlnm._FilterDatabase" localSheetId="5" hidden="1">'2015-prov A6'!$A$4:$H$104</definedName>
    <definedName name="_xlnm._FilterDatabase" localSheetId="6" hidden="1">'2015-prov A7'!$A$4:$H$4</definedName>
    <definedName name="_xlnm._FilterDatabase" localSheetId="3" hidden="1">'2015-prov_A4'!$A$4:$H$4</definedName>
    <definedName name="_xlnm.Print_Titles" localSheetId="11">'2011-CAP tot--A10'!$1:$3</definedName>
    <definedName name="_xlnm.Print_Titles" localSheetId="10">'2015 prov A10'!$1:$2</definedName>
    <definedName name="_xlnm.Print_Titles" localSheetId="9">'2015 prov A11'!$1:$2</definedName>
    <definedName name="_xlnm.Print_Titles" localSheetId="7">'2015 prov A8'!$1:$2</definedName>
    <definedName name="_xlnm.Print_Titles" localSheetId="8">'2015 prov A9 '!$1:$2</definedName>
    <definedName name="_xlnm.Print_Titles" localSheetId="2">'2015-prov A3'!$1:$4</definedName>
    <definedName name="_xlnm.Print_Titles" localSheetId="4">'2015-prov A5'!$1:$2</definedName>
    <definedName name="_xlnm.Print_Titles" localSheetId="5">'2015-prov A6'!$1:$2</definedName>
    <definedName name="_xlnm.Print_Titles" localSheetId="6">'2015-prov A7'!$1:$2</definedName>
    <definedName name="_xlnm.Print_Titles" localSheetId="3">'2015-prov_A4'!$1:$4</definedName>
  </definedNames>
  <calcPr calcId="145621"/>
</workbook>
</file>

<file path=xl/calcChain.xml><?xml version="1.0" encoding="utf-8"?>
<calcChain xmlns="http://schemas.openxmlformats.org/spreadsheetml/2006/main">
  <c r="E3" i="55" l="1"/>
  <c r="H3" i="54"/>
  <c r="G3" i="54"/>
  <c r="F3" i="54"/>
  <c r="E3" i="54"/>
  <c r="H3" i="32"/>
  <c r="G3" i="32"/>
  <c r="F3" i="32"/>
  <c r="E3" i="32"/>
  <c r="H3" i="33"/>
  <c r="G3" i="33"/>
  <c r="F3" i="33"/>
  <c r="E3" i="33"/>
  <c r="H3" i="35"/>
  <c r="G3" i="35"/>
  <c r="F3" i="35"/>
  <c r="E3" i="35"/>
  <c r="H3" i="37"/>
  <c r="G3" i="37"/>
  <c r="F3" i="37"/>
  <c r="E3" i="37"/>
  <c r="H3" i="39"/>
  <c r="G3" i="39"/>
  <c r="F3" i="39"/>
  <c r="E3" i="39"/>
  <c r="H3" i="41"/>
  <c r="G3" i="41"/>
  <c r="F3" i="41"/>
  <c r="E3" i="41"/>
  <c r="H3" i="43"/>
  <c r="G3" i="43"/>
  <c r="F3" i="43"/>
  <c r="E3" i="43"/>
  <c r="H3" i="45"/>
  <c r="G3" i="45"/>
  <c r="F3" i="45"/>
  <c r="E3" i="45"/>
  <c r="E3" i="49"/>
  <c r="F3" i="49" l="1"/>
  <c r="G3" i="49"/>
  <c r="H3" i="49"/>
  <c r="H3" i="55" l="1"/>
  <c r="G3" i="55"/>
  <c r="F3" i="55"/>
  <c r="B5" i="52" l="1"/>
  <c r="C5" i="52"/>
  <c r="D5" i="52"/>
  <c r="E5" i="52"/>
  <c r="F5" i="52"/>
  <c r="G5" i="52"/>
  <c r="H5" i="52"/>
  <c r="B6" i="52"/>
  <c r="C6" i="52"/>
  <c r="D6" i="52"/>
  <c r="E6" i="52"/>
  <c r="F6" i="52"/>
  <c r="G6" i="52"/>
  <c r="H6" i="52"/>
  <c r="B7" i="52"/>
  <c r="C7" i="52"/>
  <c r="D7" i="52"/>
  <c r="E7" i="52"/>
  <c r="F7" i="52"/>
  <c r="G7" i="52"/>
  <c r="H7" i="52"/>
  <c r="B8" i="52"/>
  <c r="C8" i="52"/>
  <c r="D8" i="52"/>
  <c r="E8" i="52"/>
  <c r="F8" i="52"/>
  <c r="G8" i="52"/>
  <c r="H8" i="52"/>
  <c r="B9" i="52"/>
  <c r="C9" i="52"/>
  <c r="D9" i="52"/>
  <c r="E9" i="52"/>
  <c r="F9" i="52"/>
  <c r="G9" i="52"/>
  <c r="H9" i="52"/>
  <c r="B10" i="52"/>
  <c r="C10" i="52"/>
  <c r="D10" i="52"/>
  <c r="E10" i="52"/>
  <c r="F10" i="52"/>
  <c r="G10" i="52"/>
  <c r="H10" i="52"/>
  <c r="B11" i="52"/>
  <c r="C11" i="52"/>
  <c r="D11" i="52"/>
  <c r="E11" i="52"/>
  <c r="F11" i="52"/>
  <c r="G11" i="52"/>
  <c r="H11" i="52"/>
  <c r="B12" i="52"/>
  <c r="C12" i="52"/>
  <c r="D12" i="52"/>
  <c r="E12" i="52"/>
  <c r="F12" i="52"/>
  <c r="G12" i="52"/>
  <c r="H12" i="52"/>
  <c r="B13" i="52"/>
  <c r="C13" i="52"/>
  <c r="D13" i="52"/>
  <c r="E13" i="52"/>
  <c r="F13" i="52"/>
  <c r="G13" i="52"/>
  <c r="H13" i="52"/>
  <c r="B14" i="52"/>
  <c r="C14" i="52"/>
  <c r="D14" i="52"/>
  <c r="E14" i="52"/>
  <c r="F14" i="52"/>
  <c r="G14" i="52"/>
  <c r="H14" i="52"/>
  <c r="B15" i="52"/>
  <c r="C15" i="52"/>
  <c r="D15" i="52"/>
  <c r="E15" i="52"/>
  <c r="F15" i="52"/>
  <c r="G15" i="52"/>
  <c r="H15" i="52"/>
  <c r="B16" i="52"/>
  <c r="C16" i="52"/>
  <c r="D16" i="52"/>
  <c r="E16" i="52"/>
  <c r="F16" i="52"/>
  <c r="G16" i="52"/>
  <c r="H16" i="52"/>
  <c r="B17" i="52"/>
  <c r="C17" i="52"/>
  <c r="D17" i="52"/>
  <c r="E17" i="52"/>
  <c r="F17" i="52"/>
  <c r="G17" i="52"/>
  <c r="H17" i="52"/>
  <c r="B18" i="52"/>
  <c r="C18" i="52"/>
  <c r="D18" i="52"/>
  <c r="E18" i="52"/>
  <c r="F18" i="52"/>
  <c r="G18" i="52"/>
  <c r="H18" i="52"/>
  <c r="B19" i="52"/>
  <c r="C19" i="52"/>
  <c r="D19" i="52"/>
  <c r="E19" i="52"/>
  <c r="F19" i="52"/>
  <c r="G19" i="52"/>
  <c r="H19" i="52"/>
  <c r="B20" i="52"/>
  <c r="C20" i="52"/>
  <c r="D20" i="52"/>
  <c r="E20" i="52"/>
  <c r="F20" i="52"/>
  <c r="G20" i="52"/>
  <c r="H20" i="52"/>
  <c r="B21" i="52"/>
  <c r="C21" i="52"/>
  <c r="D21" i="52"/>
  <c r="E21" i="52"/>
  <c r="F21" i="52"/>
  <c r="G21" i="52"/>
  <c r="H21" i="52"/>
  <c r="B22" i="52"/>
  <c r="C22" i="52"/>
  <c r="D22" i="52"/>
  <c r="E22" i="52"/>
  <c r="F22" i="52"/>
  <c r="G22" i="52"/>
  <c r="H22" i="52"/>
  <c r="B23" i="52"/>
  <c r="C23" i="52"/>
  <c r="D23" i="52"/>
  <c r="E23" i="52"/>
  <c r="F23" i="52"/>
  <c r="G23" i="52"/>
  <c r="H23" i="52"/>
  <c r="B24" i="52"/>
  <c r="C24" i="52"/>
  <c r="D24" i="52"/>
  <c r="E24" i="52"/>
  <c r="F24" i="52"/>
  <c r="G24" i="52"/>
  <c r="H24" i="52"/>
  <c r="B25" i="52"/>
  <c r="C25" i="52"/>
  <c r="D25" i="52"/>
  <c r="E25" i="52"/>
  <c r="F25" i="52"/>
  <c r="G25" i="52"/>
  <c r="H25" i="52"/>
  <c r="B26" i="52"/>
  <c r="C26" i="52"/>
  <c r="D26" i="52"/>
  <c r="E26" i="52"/>
  <c r="F26" i="52"/>
  <c r="G26" i="52"/>
  <c r="H26" i="52"/>
  <c r="B27" i="52"/>
  <c r="C27" i="52"/>
  <c r="D27" i="52"/>
  <c r="E27" i="52"/>
  <c r="F27" i="52"/>
  <c r="G27" i="52"/>
  <c r="H27" i="52"/>
  <c r="B28" i="52"/>
  <c r="C28" i="52"/>
  <c r="D28" i="52"/>
  <c r="E28" i="52"/>
  <c r="F28" i="52"/>
  <c r="G28" i="52"/>
  <c r="H28" i="52"/>
  <c r="B29" i="52"/>
  <c r="C29" i="52"/>
  <c r="D29" i="52"/>
  <c r="E29" i="52"/>
  <c r="F29" i="52"/>
  <c r="G29" i="52"/>
  <c r="H29" i="52"/>
  <c r="B30" i="52"/>
  <c r="C30" i="52"/>
  <c r="D30" i="52"/>
  <c r="E30" i="52"/>
  <c r="F30" i="52"/>
  <c r="G30" i="52"/>
  <c r="H30" i="52"/>
  <c r="B31" i="52"/>
  <c r="C31" i="52"/>
  <c r="D31" i="52"/>
  <c r="E31" i="52"/>
  <c r="F31" i="52"/>
  <c r="G31" i="52"/>
  <c r="H31" i="52"/>
  <c r="B32" i="52"/>
  <c r="C32" i="52"/>
  <c r="D32" i="52"/>
  <c r="E32" i="52"/>
  <c r="F32" i="52"/>
  <c r="G32" i="52"/>
  <c r="H32" i="52"/>
  <c r="B33" i="52"/>
  <c r="C33" i="52"/>
  <c r="D33" i="52"/>
  <c r="E33" i="52"/>
  <c r="F33" i="52"/>
  <c r="G33" i="52"/>
  <c r="H33" i="52"/>
  <c r="B34" i="52"/>
  <c r="C34" i="52"/>
  <c r="D34" i="52"/>
  <c r="E34" i="52"/>
  <c r="F34" i="52"/>
  <c r="G34" i="52"/>
  <c r="H34" i="52"/>
  <c r="B35" i="52"/>
  <c r="C35" i="52"/>
  <c r="D35" i="52"/>
  <c r="E35" i="52"/>
  <c r="F35" i="52"/>
  <c r="G35" i="52"/>
  <c r="H35" i="52"/>
  <c r="B36" i="52"/>
  <c r="C36" i="52"/>
  <c r="D36" i="52"/>
  <c r="E36" i="52"/>
  <c r="F36" i="52"/>
  <c r="G36" i="52"/>
  <c r="H36" i="52"/>
  <c r="B37" i="52"/>
  <c r="C37" i="52"/>
  <c r="D37" i="52"/>
  <c r="E37" i="52"/>
  <c r="F37" i="52"/>
  <c r="G37" i="52"/>
  <c r="H37" i="52"/>
  <c r="B38" i="52"/>
  <c r="C38" i="52"/>
  <c r="D38" i="52"/>
  <c r="E38" i="52"/>
  <c r="F38" i="52"/>
  <c r="G38" i="52"/>
  <c r="H38" i="52"/>
  <c r="B39" i="52"/>
  <c r="C39" i="52"/>
  <c r="D39" i="52"/>
  <c r="E39" i="52"/>
  <c r="F39" i="52"/>
  <c r="G39" i="52"/>
  <c r="H39" i="52"/>
  <c r="B40" i="52"/>
  <c r="C40" i="52"/>
  <c r="D40" i="52"/>
  <c r="E40" i="52"/>
  <c r="F40" i="52"/>
  <c r="G40" i="52"/>
  <c r="H40" i="52"/>
  <c r="B41" i="52"/>
  <c r="C41" i="52"/>
  <c r="D41" i="52"/>
  <c r="E41" i="52"/>
  <c r="F41" i="52"/>
  <c r="G41" i="52"/>
  <c r="H41" i="52"/>
  <c r="B42" i="52"/>
  <c r="C42" i="52"/>
  <c r="D42" i="52"/>
  <c r="E42" i="52"/>
  <c r="F42" i="52"/>
  <c r="G42" i="52"/>
  <c r="H42" i="52"/>
  <c r="B43" i="52"/>
  <c r="C43" i="52"/>
  <c r="D43" i="52"/>
  <c r="E43" i="52"/>
  <c r="F43" i="52"/>
  <c r="G43" i="52"/>
  <c r="H43" i="52"/>
  <c r="B44" i="52"/>
  <c r="C44" i="52"/>
  <c r="D44" i="52"/>
  <c r="E44" i="52"/>
  <c r="F44" i="52"/>
  <c r="G44" i="52"/>
  <c r="H44" i="52"/>
  <c r="B45" i="52"/>
  <c r="C45" i="52"/>
  <c r="D45" i="52"/>
  <c r="E45" i="52"/>
  <c r="F45" i="52"/>
  <c r="G45" i="52"/>
  <c r="H45" i="52"/>
  <c r="B46" i="52"/>
  <c r="C46" i="52"/>
  <c r="D46" i="52"/>
  <c r="E46" i="52"/>
  <c r="F46" i="52"/>
  <c r="G46" i="52"/>
  <c r="H46" i="52"/>
  <c r="B47" i="52"/>
  <c r="C47" i="52"/>
  <c r="D47" i="52"/>
  <c r="E47" i="52"/>
  <c r="F47" i="52"/>
  <c r="G47" i="52"/>
  <c r="H47" i="52"/>
  <c r="B48" i="52"/>
  <c r="C48" i="52"/>
  <c r="D48" i="52"/>
  <c r="E48" i="52"/>
  <c r="F48" i="52"/>
  <c r="G48" i="52"/>
  <c r="H48" i="52"/>
  <c r="B49" i="52"/>
  <c r="C49" i="52"/>
  <c r="D49" i="52"/>
  <c r="E49" i="52"/>
  <c r="F49" i="52"/>
  <c r="G49" i="52"/>
  <c r="H49" i="52"/>
  <c r="B50" i="52"/>
  <c r="C50" i="52"/>
  <c r="D50" i="52"/>
  <c r="E50" i="52"/>
  <c r="F50" i="52"/>
  <c r="G50" i="52"/>
  <c r="H50" i="52"/>
  <c r="B51" i="52"/>
  <c r="C51" i="52"/>
  <c r="D51" i="52"/>
  <c r="E51" i="52"/>
  <c r="F51" i="52"/>
  <c r="G51" i="52"/>
  <c r="H51" i="52"/>
  <c r="B52" i="52"/>
  <c r="C52" i="52"/>
  <c r="D52" i="52"/>
  <c r="E52" i="52"/>
  <c r="F52" i="52"/>
  <c r="G52" i="52"/>
  <c r="H52" i="52"/>
  <c r="B53" i="52"/>
  <c r="C53" i="52"/>
  <c r="D53" i="52"/>
  <c r="E53" i="52"/>
  <c r="F53" i="52"/>
  <c r="G53" i="52"/>
  <c r="H53" i="52"/>
  <c r="B54" i="52"/>
  <c r="C54" i="52"/>
  <c r="D54" i="52"/>
  <c r="E54" i="52"/>
  <c r="F54" i="52"/>
  <c r="G54" i="52"/>
  <c r="H54" i="52"/>
  <c r="B55" i="52"/>
  <c r="C55" i="52"/>
  <c r="D55" i="52"/>
  <c r="E55" i="52"/>
  <c r="F55" i="52"/>
  <c r="G55" i="52"/>
  <c r="H55" i="52"/>
  <c r="B56" i="52"/>
  <c r="C56" i="52"/>
  <c r="D56" i="52"/>
  <c r="E56" i="52"/>
  <c r="F56" i="52"/>
  <c r="G56" i="52"/>
  <c r="H56" i="52"/>
  <c r="B57" i="52"/>
  <c r="C57" i="52"/>
  <c r="D57" i="52"/>
  <c r="E57" i="52"/>
  <c r="F57" i="52"/>
  <c r="G57" i="52"/>
  <c r="H57" i="52"/>
  <c r="B58" i="52"/>
  <c r="C58" i="52"/>
  <c r="D58" i="52"/>
  <c r="E58" i="52"/>
  <c r="F58" i="52"/>
  <c r="G58" i="52"/>
  <c r="H58" i="52"/>
  <c r="B59" i="52"/>
  <c r="C59" i="52"/>
  <c r="D59" i="52"/>
  <c r="E59" i="52"/>
  <c r="F59" i="52"/>
  <c r="G59" i="52"/>
  <c r="H59" i="52"/>
  <c r="B60" i="52"/>
  <c r="C60" i="52"/>
  <c r="D60" i="52"/>
  <c r="E60" i="52"/>
  <c r="F60" i="52"/>
  <c r="G60" i="52"/>
  <c r="H60" i="52"/>
  <c r="B61" i="52"/>
  <c r="C61" i="52"/>
  <c r="D61" i="52"/>
  <c r="E61" i="52"/>
  <c r="F61" i="52"/>
  <c r="G61" i="52"/>
  <c r="H61" i="52"/>
  <c r="B62" i="52"/>
  <c r="C62" i="52"/>
  <c r="D62" i="52"/>
  <c r="E62" i="52"/>
  <c r="F62" i="52"/>
  <c r="G62" i="52"/>
  <c r="H62" i="52"/>
  <c r="B63" i="52"/>
  <c r="C63" i="52"/>
  <c r="D63" i="52"/>
  <c r="E63" i="52"/>
  <c r="F63" i="52"/>
  <c r="G63" i="52"/>
  <c r="H63" i="52"/>
  <c r="B64" i="52"/>
  <c r="C64" i="52"/>
  <c r="D64" i="52"/>
  <c r="E64" i="52"/>
  <c r="F64" i="52"/>
  <c r="G64" i="52"/>
  <c r="H64" i="52"/>
  <c r="B65" i="52"/>
  <c r="C65" i="52"/>
  <c r="D65" i="52"/>
  <c r="E65" i="52"/>
  <c r="F65" i="52"/>
  <c r="G65" i="52"/>
  <c r="H65" i="52"/>
  <c r="B66" i="52"/>
  <c r="C66" i="52"/>
  <c r="D66" i="52"/>
  <c r="E66" i="52"/>
  <c r="F66" i="52"/>
  <c r="G66" i="52"/>
  <c r="H66" i="52"/>
  <c r="B67" i="52"/>
  <c r="C67" i="52"/>
  <c r="D67" i="52"/>
  <c r="E67" i="52"/>
  <c r="F67" i="52"/>
  <c r="G67" i="52"/>
  <c r="H67" i="52"/>
  <c r="B68" i="52"/>
  <c r="C68" i="52"/>
  <c r="D68" i="52"/>
  <c r="E68" i="52"/>
  <c r="F68" i="52"/>
  <c r="G68" i="52"/>
  <c r="H68" i="52"/>
  <c r="B69" i="52"/>
  <c r="C69" i="52"/>
  <c r="D69" i="52"/>
  <c r="E69" i="52"/>
  <c r="F69" i="52"/>
  <c r="G69" i="52"/>
  <c r="H69" i="52"/>
  <c r="B70" i="52"/>
  <c r="C70" i="52"/>
  <c r="D70" i="52"/>
  <c r="E70" i="52"/>
  <c r="F70" i="52"/>
  <c r="G70" i="52"/>
  <c r="H70" i="52"/>
  <c r="B71" i="52"/>
  <c r="C71" i="52"/>
  <c r="D71" i="52"/>
  <c r="E71" i="52"/>
  <c r="F71" i="52"/>
  <c r="G71" i="52"/>
  <c r="H71" i="52"/>
  <c r="B72" i="52"/>
  <c r="C72" i="52"/>
  <c r="D72" i="52"/>
  <c r="E72" i="52"/>
  <c r="F72" i="52"/>
  <c r="G72" i="52"/>
  <c r="H72" i="52"/>
  <c r="B73" i="52"/>
  <c r="C73" i="52"/>
  <c r="D73" i="52"/>
  <c r="E73" i="52"/>
  <c r="F73" i="52"/>
  <c r="G73" i="52"/>
  <c r="H73" i="52"/>
  <c r="B74" i="52"/>
  <c r="C74" i="52"/>
  <c r="D74" i="52"/>
  <c r="E74" i="52"/>
  <c r="F74" i="52"/>
  <c r="G74" i="52"/>
  <c r="H74" i="52"/>
  <c r="B75" i="52"/>
  <c r="C75" i="52"/>
  <c r="D75" i="52"/>
  <c r="E75" i="52"/>
  <c r="F75" i="52"/>
  <c r="G75" i="52"/>
  <c r="H75" i="52"/>
  <c r="B76" i="52"/>
  <c r="C76" i="52"/>
  <c r="D76" i="52"/>
  <c r="E76" i="52"/>
  <c r="F76" i="52"/>
  <c r="G76" i="52"/>
  <c r="H76" i="52"/>
  <c r="B77" i="52"/>
  <c r="C77" i="52"/>
  <c r="D77" i="52"/>
  <c r="E77" i="52"/>
  <c r="F77" i="52"/>
  <c r="G77" i="52"/>
  <c r="H77" i="52"/>
  <c r="B78" i="52"/>
  <c r="C78" i="52"/>
  <c r="D78" i="52"/>
  <c r="E78" i="52"/>
  <c r="F78" i="52"/>
  <c r="G78" i="52"/>
  <c r="H78" i="52"/>
  <c r="B79" i="52"/>
  <c r="C79" i="52"/>
  <c r="D79" i="52"/>
  <c r="E79" i="52"/>
  <c r="F79" i="52"/>
  <c r="G79" i="52"/>
  <c r="H79" i="52"/>
  <c r="B80" i="52"/>
  <c r="C80" i="52"/>
  <c r="D80" i="52"/>
  <c r="E80" i="52"/>
  <c r="F80" i="52"/>
  <c r="G80" i="52"/>
  <c r="H80" i="52"/>
  <c r="B81" i="52"/>
  <c r="C81" i="52"/>
  <c r="D81" i="52"/>
  <c r="E81" i="52"/>
  <c r="F81" i="52"/>
  <c r="G81" i="52"/>
  <c r="H81" i="52"/>
  <c r="B82" i="52"/>
  <c r="C82" i="52"/>
  <c r="D82" i="52"/>
  <c r="E82" i="52"/>
  <c r="F82" i="52"/>
  <c r="G82" i="52"/>
  <c r="H82" i="52"/>
  <c r="B83" i="52"/>
  <c r="C83" i="52"/>
  <c r="D83" i="52"/>
  <c r="E83" i="52"/>
  <c r="F83" i="52"/>
  <c r="G83" i="52"/>
  <c r="H83" i="52"/>
  <c r="B84" i="52"/>
  <c r="C84" i="52"/>
  <c r="D84" i="52"/>
  <c r="E84" i="52"/>
  <c r="F84" i="52"/>
  <c r="G84" i="52"/>
  <c r="H84" i="52"/>
  <c r="B85" i="52"/>
  <c r="C85" i="52"/>
  <c r="D85" i="52"/>
  <c r="E85" i="52"/>
  <c r="F85" i="52"/>
  <c r="G85" i="52"/>
  <c r="H85" i="52"/>
  <c r="B86" i="52"/>
  <c r="C86" i="52"/>
  <c r="D86" i="52"/>
  <c r="E86" i="52"/>
  <c r="F86" i="52"/>
  <c r="G86" i="52"/>
  <c r="H86" i="52"/>
  <c r="B87" i="52"/>
  <c r="C87" i="52"/>
  <c r="D87" i="52"/>
  <c r="E87" i="52"/>
  <c r="F87" i="52"/>
  <c r="G87" i="52"/>
  <c r="H87" i="52"/>
  <c r="B88" i="52"/>
  <c r="C88" i="52"/>
  <c r="D88" i="52"/>
  <c r="E88" i="52"/>
  <c r="F88" i="52"/>
  <c r="G88" i="52"/>
  <c r="H88" i="52"/>
  <c r="B89" i="52"/>
  <c r="C89" i="52"/>
  <c r="D89" i="52"/>
  <c r="E89" i="52"/>
  <c r="F89" i="52"/>
  <c r="G89" i="52"/>
  <c r="H89" i="52"/>
  <c r="B90" i="52"/>
  <c r="C90" i="52"/>
  <c r="D90" i="52"/>
  <c r="E90" i="52"/>
  <c r="F90" i="52"/>
  <c r="G90" i="52"/>
  <c r="H90" i="52"/>
  <c r="B91" i="52"/>
  <c r="C91" i="52"/>
  <c r="D91" i="52"/>
  <c r="E91" i="52"/>
  <c r="F91" i="52"/>
  <c r="G91" i="52"/>
  <c r="H91" i="52"/>
  <c r="B92" i="52"/>
  <c r="C92" i="52"/>
  <c r="D92" i="52"/>
  <c r="E92" i="52"/>
  <c r="F92" i="52"/>
  <c r="G92" i="52"/>
  <c r="H92" i="52"/>
  <c r="B93" i="52"/>
  <c r="C93" i="52"/>
  <c r="D93" i="52"/>
  <c r="E93" i="52"/>
  <c r="F93" i="52"/>
  <c r="G93" i="52"/>
  <c r="H93" i="52"/>
  <c r="B94" i="52"/>
  <c r="C94" i="52"/>
  <c r="D94" i="52"/>
  <c r="E94" i="52"/>
  <c r="F94" i="52"/>
  <c r="G94" i="52"/>
  <c r="H94" i="52"/>
  <c r="B95" i="52"/>
  <c r="C95" i="52"/>
  <c r="D95" i="52"/>
  <c r="E95" i="52"/>
  <c r="F95" i="52"/>
  <c r="G95" i="52"/>
  <c r="H95" i="52"/>
  <c r="B96" i="52"/>
  <c r="C96" i="52"/>
  <c r="D96" i="52"/>
  <c r="E96" i="52"/>
  <c r="F96" i="52"/>
  <c r="G96" i="52"/>
  <c r="H96" i="52"/>
  <c r="B97" i="52"/>
  <c r="C97" i="52"/>
  <c r="D97" i="52"/>
  <c r="E97" i="52"/>
  <c r="F97" i="52"/>
  <c r="G97" i="52"/>
  <c r="H97" i="52"/>
  <c r="B98" i="52"/>
  <c r="C98" i="52"/>
  <c r="D98" i="52"/>
  <c r="E98" i="52"/>
  <c r="F98" i="52"/>
  <c r="G98" i="52"/>
  <c r="H98" i="52"/>
  <c r="B99" i="52"/>
  <c r="C99" i="52"/>
  <c r="D99" i="52"/>
  <c r="E99" i="52"/>
  <c r="F99" i="52"/>
  <c r="G99" i="52"/>
  <c r="H99" i="52"/>
  <c r="B100" i="52"/>
  <c r="C100" i="52"/>
  <c r="D100" i="52"/>
  <c r="E100" i="52"/>
  <c r="F100" i="52"/>
  <c r="G100" i="52"/>
  <c r="H100" i="52"/>
  <c r="B101" i="52"/>
  <c r="C101" i="52"/>
  <c r="D101" i="52"/>
  <c r="E101" i="52"/>
  <c r="F101" i="52"/>
  <c r="G101" i="52"/>
  <c r="H101" i="52"/>
  <c r="B102" i="52"/>
  <c r="C102" i="52"/>
  <c r="D102" i="52"/>
  <c r="E102" i="52"/>
  <c r="F102" i="52"/>
  <c r="G102" i="52"/>
  <c r="H102" i="52"/>
  <c r="B103" i="52"/>
  <c r="C103" i="52"/>
  <c r="D103" i="52"/>
  <c r="E103" i="52"/>
  <c r="F103" i="52"/>
  <c r="G103" i="52"/>
  <c r="H103" i="52"/>
  <c r="B104" i="52"/>
  <c r="C104" i="52"/>
  <c r="D104" i="52"/>
  <c r="E104" i="52"/>
  <c r="F104" i="52"/>
  <c r="G104" i="52"/>
  <c r="H104" i="52"/>
  <c r="D4" i="52"/>
  <c r="D105" i="52" s="1"/>
  <c r="E4" i="52"/>
  <c r="F4" i="52"/>
  <c r="F105" i="52" s="1"/>
  <c r="G4" i="52"/>
  <c r="C4" i="52"/>
  <c r="C105" i="52" s="1"/>
  <c r="B4" i="52"/>
  <c r="B105" i="52" s="1"/>
  <c r="B5" i="50"/>
  <c r="C5" i="50"/>
  <c r="D5" i="50"/>
  <c r="E5" i="50"/>
  <c r="F5" i="50"/>
  <c r="G5" i="50"/>
  <c r="H5" i="50"/>
  <c r="B6" i="50"/>
  <c r="C6" i="50"/>
  <c r="D6" i="50"/>
  <c r="E6" i="50"/>
  <c r="F6" i="50"/>
  <c r="G6" i="50"/>
  <c r="H6" i="50"/>
  <c r="B7" i="50"/>
  <c r="C7" i="50"/>
  <c r="D7" i="50"/>
  <c r="E7" i="50"/>
  <c r="F7" i="50"/>
  <c r="G7" i="50"/>
  <c r="H7" i="50"/>
  <c r="B8" i="50"/>
  <c r="C8" i="50"/>
  <c r="D8" i="50"/>
  <c r="E8" i="50"/>
  <c r="F8" i="50"/>
  <c r="G8" i="50"/>
  <c r="H8" i="50"/>
  <c r="B9" i="50"/>
  <c r="C9" i="50"/>
  <c r="D9" i="50"/>
  <c r="E9" i="50"/>
  <c r="F9" i="50"/>
  <c r="G9" i="50"/>
  <c r="H9" i="50"/>
  <c r="B10" i="50"/>
  <c r="C10" i="50"/>
  <c r="D10" i="50"/>
  <c r="E10" i="50"/>
  <c r="F10" i="50"/>
  <c r="G10" i="50"/>
  <c r="H10" i="50"/>
  <c r="B11" i="50"/>
  <c r="C11" i="50"/>
  <c r="D11" i="50"/>
  <c r="E11" i="50"/>
  <c r="F11" i="50"/>
  <c r="G11" i="50"/>
  <c r="H11" i="50"/>
  <c r="B12" i="50"/>
  <c r="C12" i="50"/>
  <c r="D12" i="50"/>
  <c r="E12" i="50"/>
  <c r="F12" i="50"/>
  <c r="G12" i="50"/>
  <c r="H12" i="50"/>
  <c r="B13" i="50"/>
  <c r="C13" i="50"/>
  <c r="D13" i="50"/>
  <c r="E13" i="50"/>
  <c r="F13" i="50"/>
  <c r="G13" i="50"/>
  <c r="H13" i="50"/>
  <c r="B14" i="50"/>
  <c r="C14" i="50"/>
  <c r="D14" i="50"/>
  <c r="E14" i="50"/>
  <c r="F14" i="50"/>
  <c r="G14" i="50"/>
  <c r="H14" i="50"/>
  <c r="B15" i="50"/>
  <c r="C15" i="50"/>
  <c r="D15" i="50"/>
  <c r="E15" i="50"/>
  <c r="F15" i="50"/>
  <c r="G15" i="50"/>
  <c r="H15" i="50"/>
  <c r="B16" i="50"/>
  <c r="C16" i="50"/>
  <c r="D16" i="50"/>
  <c r="E16" i="50"/>
  <c r="F16" i="50"/>
  <c r="G16" i="50"/>
  <c r="H16" i="50"/>
  <c r="B17" i="50"/>
  <c r="C17" i="50"/>
  <c r="D17" i="50"/>
  <c r="E17" i="50"/>
  <c r="F17" i="50"/>
  <c r="G17" i="50"/>
  <c r="H17" i="50"/>
  <c r="B18" i="50"/>
  <c r="C18" i="50"/>
  <c r="D18" i="50"/>
  <c r="E18" i="50"/>
  <c r="F18" i="50"/>
  <c r="G18" i="50"/>
  <c r="H18" i="50"/>
  <c r="B19" i="50"/>
  <c r="C19" i="50"/>
  <c r="D19" i="50"/>
  <c r="E19" i="50"/>
  <c r="F19" i="50"/>
  <c r="G19" i="50"/>
  <c r="H19" i="50"/>
  <c r="B20" i="50"/>
  <c r="C20" i="50"/>
  <c r="D20" i="50"/>
  <c r="E20" i="50"/>
  <c r="F20" i="50"/>
  <c r="G20" i="50"/>
  <c r="H20" i="50"/>
  <c r="B21" i="50"/>
  <c r="C21" i="50"/>
  <c r="D21" i="50"/>
  <c r="E21" i="50"/>
  <c r="F21" i="50"/>
  <c r="G21" i="50"/>
  <c r="H21" i="50"/>
  <c r="B22" i="50"/>
  <c r="C22" i="50"/>
  <c r="D22" i="50"/>
  <c r="E22" i="50"/>
  <c r="F22" i="50"/>
  <c r="G22" i="50"/>
  <c r="H22" i="50"/>
  <c r="B23" i="50"/>
  <c r="C23" i="50"/>
  <c r="D23" i="50"/>
  <c r="E23" i="50"/>
  <c r="F23" i="50"/>
  <c r="G23" i="50"/>
  <c r="H23" i="50"/>
  <c r="B24" i="50"/>
  <c r="C24" i="50"/>
  <c r="D24" i="50"/>
  <c r="E24" i="50"/>
  <c r="F24" i="50"/>
  <c r="G24" i="50"/>
  <c r="H24" i="50"/>
  <c r="B25" i="50"/>
  <c r="C25" i="50"/>
  <c r="D25" i="50"/>
  <c r="E25" i="50"/>
  <c r="F25" i="50"/>
  <c r="G25" i="50"/>
  <c r="H25" i="50"/>
  <c r="B26" i="50"/>
  <c r="C26" i="50"/>
  <c r="D26" i="50"/>
  <c r="E26" i="50"/>
  <c r="F26" i="50"/>
  <c r="G26" i="50"/>
  <c r="H26" i="50"/>
  <c r="B27" i="50"/>
  <c r="C27" i="50"/>
  <c r="D27" i="50"/>
  <c r="E27" i="50"/>
  <c r="F27" i="50"/>
  <c r="G27" i="50"/>
  <c r="H27" i="50"/>
  <c r="B28" i="50"/>
  <c r="C28" i="50"/>
  <c r="D28" i="50"/>
  <c r="E28" i="50"/>
  <c r="F28" i="50"/>
  <c r="G28" i="50"/>
  <c r="H28" i="50"/>
  <c r="B29" i="50"/>
  <c r="C29" i="50"/>
  <c r="D29" i="50"/>
  <c r="E29" i="50"/>
  <c r="F29" i="50"/>
  <c r="G29" i="50"/>
  <c r="H29" i="50"/>
  <c r="B30" i="50"/>
  <c r="C30" i="50"/>
  <c r="D30" i="50"/>
  <c r="E30" i="50"/>
  <c r="F30" i="50"/>
  <c r="G30" i="50"/>
  <c r="H30" i="50"/>
  <c r="B31" i="50"/>
  <c r="C31" i="50"/>
  <c r="D31" i="50"/>
  <c r="E31" i="50"/>
  <c r="F31" i="50"/>
  <c r="G31" i="50"/>
  <c r="H31" i="50"/>
  <c r="B32" i="50"/>
  <c r="C32" i="50"/>
  <c r="D32" i="50"/>
  <c r="E32" i="50"/>
  <c r="F32" i="50"/>
  <c r="G32" i="50"/>
  <c r="H32" i="50"/>
  <c r="B33" i="50"/>
  <c r="C33" i="50"/>
  <c r="D33" i="50"/>
  <c r="E33" i="50"/>
  <c r="F33" i="50"/>
  <c r="G33" i="50"/>
  <c r="H33" i="50"/>
  <c r="B34" i="50"/>
  <c r="C34" i="50"/>
  <c r="D34" i="50"/>
  <c r="E34" i="50"/>
  <c r="F34" i="50"/>
  <c r="G34" i="50"/>
  <c r="H34" i="50"/>
  <c r="B35" i="50"/>
  <c r="C35" i="50"/>
  <c r="D35" i="50"/>
  <c r="E35" i="50"/>
  <c r="F35" i="50"/>
  <c r="G35" i="50"/>
  <c r="H35" i="50"/>
  <c r="B36" i="50"/>
  <c r="C36" i="50"/>
  <c r="D36" i="50"/>
  <c r="E36" i="50"/>
  <c r="F36" i="50"/>
  <c r="G36" i="50"/>
  <c r="H36" i="50"/>
  <c r="B37" i="50"/>
  <c r="C37" i="50"/>
  <c r="D37" i="50"/>
  <c r="E37" i="50"/>
  <c r="F37" i="50"/>
  <c r="G37" i="50"/>
  <c r="H37" i="50"/>
  <c r="B38" i="50"/>
  <c r="C38" i="50"/>
  <c r="D38" i="50"/>
  <c r="E38" i="50"/>
  <c r="F38" i="50"/>
  <c r="G38" i="50"/>
  <c r="H38" i="50"/>
  <c r="B39" i="50"/>
  <c r="C39" i="50"/>
  <c r="D39" i="50"/>
  <c r="E39" i="50"/>
  <c r="F39" i="50"/>
  <c r="G39" i="50"/>
  <c r="H39" i="50"/>
  <c r="B40" i="50"/>
  <c r="C40" i="50"/>
  <c r="D40" i="50"/>
  <c r="E40" i="50"/>
  <c r="F40" i="50"/>
  <c r="G40" i="50"/>
  <c r="H40" i="50"/>
  <c r="B41" i="50"/>
  <c r="C41" i="50"/>
  <c r="D41" i="50"/>
  <c r="E41" i="50"/>
  <c r="F41" i="50"/>
  <c r="G41" i="50"/>
  <c r="H41" i="50"/>
  <c r="B42" i="50"/>
  <c r="C42" i="50"/>
  <c r="D42" i="50"/>
  <c r="E42" i="50"/>
  <c r="F42" i="50"/>
  <c r="G42" i="50"/>
  <c r="H42" i="50"/>
  <c r="B43" i="50"/>
  <c r="C43" i="50"/>
  <c r="D43" i="50"/>
  <c r="E43" i="50"/>
  <c r="F43" i="50"/>
  <c r="G43" i="50"/>
  <c r="H43" i="50"/>
  <c r="B44" i="50"/>
  <c r="C44" i="50"/>
  <c r="D44" i="50"/>
  <c r="E44" i="50"/>
  <c r="F44" i="50"/>
  <c r="G44" i="50"/>
  <c r="H44" i="50"/>
  <c r="B45" i="50"/>
  <c r="C45" i="50"/>
  <c r="D45" i="50"/>
  <c r="E45" i="50"/>
  <c r="F45" i="50"/>
  <c r="G45" i="50"/>
  <c r="H45" i="50"/>
  <c r="B46" i="50"/>
  <c r="C46" i="50"/>
  <c r="D46" i="50"/>
  <c r="E46" i="50"/>
  <c r="F46" i="50"/>
  <c r="G46" i="50"/>
  <c r="H46" i="50"/>
  <c r="B47" i="50"/>
  <c r="C47" i="50"/>
  <c r="D47" i="50"/>
  <c r="E47" i="50"/>
  <c r="F47" i="50"/>
  <c r="G47" i="50"/>
  <c r="H47" i="50"/>
  <c r="B48" i="50"/>
  <c r="C48" i="50"/>
  <c r="D48" i="50"/>
  <c r="E48" i="50"/>
  <c r="F48" i="50"/>
  <c r="G48" i="50"/>
  <c r="H48" i="50"/>
  <c r="B49" i="50"/>
  <c r="C49" i="50"/>
  <c r="D49" i="50"/>
  <c r="E49" i="50"/>
  <c r="F49" i="50"/>
  <c r="G49" i="50"/>
  <c r="H49" i="50"/>
  <c r="B50" i="50"/>
  <c r="C50" i="50"/>
  <c r="D50" i="50"/>
  <c r="E50" i="50"/>
  <c r="F50" i="50"/>
  <c r="G50" i="50"/>
  <c r="H50" i="50"/>
  <c r="B51" i="50"/>
  <c r="C51" i="50"/>
  <c r="D51" i="50"/>
  <c r="E51" i="50"/>
  <c r="F51" i="50"/>
  <c r="G51" i="50"/>
  <c r="H51" i="50"/>
  <c r="B52" i="50"/>
  <c r="C52" i="50"/>
  <c r="D52" i="50"/>
  <c r="E52" i="50"/>
  <c r="F52" i="50"/>
  <c r="G52" i="50"/>
  <c r="H52" i="50"/>
  <c r="B53" i="50"/>
  <c r="C53" i="50"/>
  <c r="D53" i="50"/>
  <c r="E53" i="50"/>
  <c r="F53" i="50"/>
  <c r="G53" i="50"/>
  <c r="H53" i="50"/>
  <c r="B54" i="50"/>
  <c r="C54" i="50"/>
  <c r="D54" i="50"/>
  <c r="E54" i="50"/>
  <c r="F54" i="50"/>
  <c r="G54" i="50"/>
  <c r="H54" i="50"/>
  <c r="B55" i="50"/>
  <c r="C55" i="50"/>
  <c r="D55" i="50"/>
  <c r="E55" i="50"/>
  <c r="F55" i="50"/>
  <c r="G55" i="50"/>
  <c r="H55" i="50"/>
  <c r="B56" i="50"/>
  <c r="C56" i="50"/>
  <c r="D56" i="50"/>
  <c r="E56" i="50"/>
  <c r="F56" i="50"/>
  <c r="G56" i="50"/>
  <c r="H56" i="50"/>
  <c r="B57" i="50"/>
  <c r="C57" i="50"/>
  <c r="D57" i="50"/>
  <c r="E57" i="50"/>
  <c r="F57" i="50"/>
  <c r="G57" i="50"/>
  <c r="H57" i="50"/>
  <c r="B58" i="50"/>
  <c r="C58" i="50"/>
  <c r="D58" i="50"/>
  <c r="E58" i="50"/>
  <c r="F58" i="50"/>
  <c r="G58" i="50"/>
  <c r="H58" i="50"/>
  <c r="B59" i="50"/>
  <c r="C59" i="50"/>
  <c r="D59" i="50"/>
  <c r="E59" i="50"/>
  <c r="F59" i="50"/>
  <c r="G59" i="50"/>
  <c r="H59" i="50"/>
  <c r="B60" i="50"/>
  <c r="C60" i="50"/>
  <c r="D60" i="50"/>
  <c r="E60" i="50"/>
  <c r="F60" i="50"/>
  <c r="G60" i="50"/>
  <c r="H60" i="50"/>
  <c r="B61" i="50"/>
  <c r="C61" i="50"/>
  <c r="D61" i="50"/>
  <c r="E61" i="50"/>
  <c r="F61" i="50"/>
  <c r="G61" i="50"/>
  <c r="H61" i="50"/>
  <c r="B62" i="50"/>
  <c r="C62" i="50"/>
  <c r="D62" i="50"/>
  <c r="E62" i="50"/>
  <c r="F62" i="50"/>
  <c r="G62" i="50"/>
  <c r="H62" i="50"/>
  <c r="B63" i="50"/>
  <c r="C63" i="50"/>
  <c r="D63" i="50"/>
  <c r="E63" i="50"/>
  <c r="F63" i="50"/>
  <c r="G63" i="50"/>
  <c r="H63" i="50"/>
  <c r="B64" i="50"/>
  <c r="C64" i="50"/>
  <c r="D64" i="50"/>
  <c r="E64" i="50"/>
  <c r="F64" i="50"/>
  <c r="G64" i="50"/>
  <c r="H64" i="50"/>
  <c r="B65" i="50"/>
  <c r="C65" i="50"/>
  <c r="D65" i="50"/>
  <c r="E65" i="50"/>
  <c r="F65" i="50"/>
  <c r="G65" i="50"/>
  <c r="H65" i="50"/>
  <c r="B66" i="50"/>
  <c r="C66" i="50"/>
  <c r="D66" i="50"/>
  <c r="E66" i="50"/>
  <c r="F66" i="50"/>
  <c r="G66" i="50"/>
  <c r="H66" i="50"/>
  <c r="B67" i="50"/>
  <c r="C67" i="50"/>
  <c r="D67" i="50"/>
  <c r="E67" i="50"/>
  <c r="F67" i="50"/>
  <c r="G67" i="50"/>
  <c r="H67" i="50"/>
  <c r="B68" i="50"/>
  <c r="C68" i="50"/>
  <c r="D68" i="50"/>
  <c r="E68" i="50"/>
  <c r="F68" i="50"/>
  <c r="G68" i="50"/>
  <c r="H68" i="50"/>
  <c r="B69" i="50"/>
  <c r="C69" i="50"/>
  <c r="D69" i="50"/>
  <c r="E69" i="50"/>
  <c r="F69" i="50"/>
  <c r="G69" i="50"/>
  <c r="H69" i="50"/>
  <c r="B70" i="50"/>
  <c r="C70" i="50"/>
  <c r="D70" i="50"/>
  <c r="E70" i="50"/>
  <c r="F70" i="50"/>
  <c r="G70" i="50"/>
  <c r="H70" i="50"/>
  <c r="B71" i="50"/>
  <c r="C71" i="50"/>
  <c r="D71" i="50"/>
  <c r="E71" i="50"/>
  <c r="F71" i="50"/>
  <c r="G71" i="50"/>
  <c r="H71" i="50"/>
  <c r="B72" i="50"/>
  <c r="C72" i="50"/>
  <c r="D72" i="50"/>
  <c r="E72" i="50"/>
  <c r="F72" i="50"/>
  <c r="G72" i="50"/>
  <c r="H72" i="50"/>
  <c r="B73" i="50"/>
  <c r="C73" i="50"/>
  <c r="D73" i="50"/>
  <c r="E73" i="50"/>
  <c r="F73" i="50"/>
  <c r="G73" i="50"/>
  <c r="H73" i="50"/>
  <c r="B74" i="50"/>
  <c r="C74" i="50"/>
  <c r="D74" i="50"/>
  <c r="E74" i="50"/>
  <c r="F74" i="50"/>
  <c r="G74" i="50"/>
  <c r="H74" i="50"/>
  <c r="B75" i="50"/>
  <c r="C75" i="50"/>
  <c r="D75" i="50"/>
  <c r="E75" i="50"/>
  <c r="F75" i="50"/>
  <c r="G75" i="50"/>
  <c r="H75" i="50"/>
  <c r="B76" i="50"/>
  <c r="C76" i="50"/>
  <c r="D76" i="50"/>
  <c r="E76" i="50"/>
  <c r="F76" i="50"/>
  <c r="G76" i="50"/>
  <c r="H76" i="50"/>
  <c r="B77" i="50"/>
  <c r="C77" i="50"/>
  <c r="D77" i="50"/>
  <c r="E77" i="50"/>
  <c r="F77" i="50"/>
  <c r="G77" i="50"/>
  <c r="H77" i="50"/>
  <c r="B78" i="50"/>
  <c r="C78" i="50"/>
  <c r="D78" i="50"/>
  <c r="E78" i="50"/>
  <c r="F78" i="50"/>
  <c r="G78" i="50"/>
  <c r="H78" i="50"/>
  <c r="B79" i="50"/>
  <c r="C79" i="50"/>
  <c r="D79" i="50"/>
  <c r="E79" i="50"/>
  <c r="F79" i="50"/>
  <c r="G79" i="50"/>
  <c r="H79" i="50"/>
  <c r="B80" i="50"/>
  <c r="C80" i="50"/>
  <c r="D80" i="50"/>
  <c r="E80" i="50"/>
  <c r="F80" i="50"/>
  <c r="G80" i="50"/>
  <c r="H80" i="50"/>
  <c r="B81" i="50"/>
  <c r="C81" i="50"/>
  <c r="D81" i="50"/>
  <c r="E81" i="50"/>
  <c r="F81" i="50"/>
  <c r="G81" i="50"/>
  <c r="H81" i="50"/>
  <c r="B82" i="50"/>
  <c r="C82" i="50"/>
  <c r="D82" i="50"/>
  <c r="E82" i="50"/>
  <c r="F82" i="50"/>
  <c r="G82" i="50"/>
  <c r="H82" i="50"/>
  <c r="B83" i="50"/>
  <c r="C83" i="50"/>
  <c r="D83" i="50"/>
  <c r="E83" i="50"/>
  <c r="F83" i="50"/>
  <c r="G83" i="50"/>
  <c r="H83" i="50"/>
  <c r="B84" i="50"/>
  <c r="C84" i="50"/>
  <c r="D84" i="50"/>
  <c r="E84" i="50"/>
  <c r="F84" i="50"/>
  <c r="G84" i="50"/>
  <c r="H84" i="50"/>
  <c r="B85" i="50"/>
  <c r="C85" i="50"/>
  <c r="D85" i="50"/>
  <c r="E85" i="50"/>
  <c r="F85" i="50"/>
  <c r="G85" i="50"/>
  <c r="H85" i="50"/>
  <c r="B86" i="50"/>
  <c r="C86" i="50"/>
  <c r="D86" i="50"/>
  <c r="E86" i="50"/>
  <c r="F86" i="50"/>
  <c r="G86" i="50"/>
  <c r="H86" i="50"/>
  <c r="B87" i="50"/>
  <c r="C87" i="50"/>
  <c r="D87" i="50"/>
  <c r="E87" i="50"/>
  <c r="F87" i="50"/>
  <c r="G87" i="50"/>
  <c r="H87" i="50"/>
  <c r="B88" i="50"/>
  <c r="C88" i="50"/>
  <c r="D88" i="50"/>
  <c r="E88" i="50"/>
  <c r="F88" i="50"/>
  <c r="G88" i="50"/>
  <c r="H88" i="50"/>
  <c r="B89" i="50"/>
  <c r="C89" i="50"/>
  <c r="D89" i="50"/>
  <c r="E89" i="50"/>
  <c r="F89" i="50"/>
  <c r="G89" i="50"/>
  <c r="H89" i="50"/>
  <c r="B90" i="50"/>
  <c r="C90" i="50"/>
  <c r="D90" i="50"/>
  <c r="E90" i="50"/>
  <c r="F90" i="50"/>
  <c r="G90" i="50"/>
  <c r="H90" i="50"/>
  <c r="B91" i="50"/>
  <c r="C91" i="50"/>
  <c r="D91" i="50"/>
  <c r="E91" i="50"/>
  <c r="F91" i="50"/>
  <c r="G91" i="50"/>
  <c r="H91" i="50"/>
  <c r="B92" i="50"/>
  <c r="C92" i="50"/>
  <c r="D92" i="50"/>
  <c r="E92" i="50"/>
  <c r="F92" i="50"/>
  <c r="G92" i="50"/>
  <c r="H92" i="50"/>
  <c r="B93" i="50"/>
  <c r="C93" i="50"/>
  <c r="D93" i="50"/>
  <c r="E93" i="50"/>
  <c r="F93" i="50"/>
  <c r="G93" i="50"/>
  <c r="H93" i="50"/>
  <c r="B94" i="50"/>
  <c r="C94" i="50"/>
  <c r="D94" i="50"/>
  <c r="E94" i="50"/>
  <c r="F94" i="50"/>
  <c r="G94" i="50"/>
  <c r="H94" i="50"/>
  <c r="B95" i="50"/>
  <c r="C95" i="50"/>
  <c r="D95" i="50"/>
  <c r="E95" i="50"/>
  <c r="F95" i="50"/>
  <c r="G95" i="50"/>
  <c r="H95" i="50"/>
  <c r="B96" i="50"/>
  <c r="C96" i="50"/>
  <c r="D96" i="50"/>
  <c r="E96" i="50"/>
  <c r="F96" i="50"/>
  <c r="G96" i="50"/>
  <c r="H96" i="50"/>
  <c r="B97" i="50"/>
  <c r="C97" i="50"/>
  <c r="D97" i="50"/>
  <c r="E97" i="50"/>
  <c r="F97" i="50"/>
  <c r="G97" i="50"/>
  <c r="H97" i="50"/>
  <c r="B98" i="50"/>
  <c r="C98" i="50"/>
  <c r="D98" i="50"/>
  <c r="E98" i="50"/>
  <c r="F98" i="50"/>
  <c r="G98" i="50"/>
  <c r="H98" i="50"/>
  <c r="B99" i="50"/>
  <c r="C99" i="50"/>
  <c r="D99" i="50"/>
  <c r="E99" i="50"/>
  <c r="F99" i="50"/>
  <c r="G99" i="50"/>
  <c r="H99" i="50"/>
  <c r="B100" i="50"/>
  <c r="C100" i="50"/>
  <c r="D100" i="50"/>
  <c r="E100" i="50"/>
  <c r="F100" i="50"/>
  <c r="G100" i="50"/>
  <c r="H100" i="50"/>
  <c r="B101" i="50"/>
  <c r="C101" i="50"/>
  <c r="D101" i="50"/>
  <c r="E101" i="50"/>
  <c r="F101" i="50"/>
  <c r="G101" i="50"/>
  <c r="H101" i="50"/>
  <c r="B102" i="50"/>
  <c r="C102" i="50"/>
  <c r="D102" i="50"/>
  <c r="E102" i="50"/>
  <c r="F102" i="50"/>
  <c r="G102" i="50"/>
  <c r="H102" i="50"/>
  <c r="B103" i="50"/>
  <c r="C103" i="50"/>
  <c r="D103" i="50"/>
  <c r="E103" i="50"/>
  <c r="F103" i="50"/>
  <c r="G103" i="50"/>
  <c r="H103" i="50"/>
  <c r="B104" i="50"/>
  <c r="C104" i="50"/>
  <c r="D104" i="50"/>
  <c r="E104" i="50"/>
  <c r="F104" i="50"/>
  <c r="G104" i="50"/>
  <c r="H104" i="50"/>
  <c r="C4" i="50"/>
  <c r="D4" i="50"/>
  <c r="E4" i="50"/>
  <c r="F4" i="50"/>
  <c r="G4" i="50"/>
  <c r="B4" i="50"/>
  <c r="H105" i="52" l="1"/>
  <c r="B105" i="50"/>
  <c r="B109" i="50" s="1"/>
  <c r="F105" i="50"/>
  <c r="F109" i="50" s="1"/>
  <c r="D105" i="50"/>
  <c r="D109" i="50" s="1"/>
  <c r="G105" i="50"/>
  <c r="G109" i="50" s="1"/>
  <c r="E105" i="50"/>
  <c r="E109" i="50" s="1"/>
  <c r="C105" i="50"/>
  <c r="C109" i="50" s="1"/>
  <c r="E105" i="52"/>
  <c r="G105" i="52"/>
  <c r="H4" i="52"/>
  <c r="H4" i="50"/>
  <c r="H105" i="50" s="1"/>
  <c r="H109" i="50" s="1"/>
</calcChain>
</file>

<file path=xl/sharedStrings.xml><?xml version="1.0" encoding="utf-8"?>
<sst xmlns="http://schemas.openxmlformats.org/spreadsheetml/2006/main" count="4878" uniqueCount="269">
  <si>
    <t>AGRIGENTO</t>
  </si>
  <si>
    <t>ALESSANDRIA</t>
  </si>
  <si>
    <t>ANCONA</t>
  </si>
  <si>
    <t>AOSTA</t>
  </si>
  <si>
    <t>ASCOLI PICENO</t>
  </si>
  <si>
    <t>L`AQUILA</t>
  </si>
  <si>
    <t>AREZZO</t>
  </si>
  <si>
    <t>ASTI</t>
  </si>
  <si>
    <t>AVELLINO</t>
  </si>
  <si>
    <t>BARI</t>
  </si>
  <si>
    <t>BERGAMO</t>
  </si>
  <si>
    <t>BIELLA</t>
  </si>
  <si>
    <t>BELLUNO</t>
  </si>
  <si>
    <t>BENEVENTO</t>
  </si>
  <si>
    <t>BOLOGNA</t>
  </si>
  <si>
    <t>BRINDISI</t>
  </si>
  <si>
    <t>BRESCIA</t>
  </si>
  <si>
    <t>CAGLIARI</t>
  </si>
  <si>
    <t>CAMPOBASSO</t>
  </si>
  <si>
    <t>CASERTA</t>
  </si>
  <si>
    <t>CHIETI</t>
  </si>
  <si>
    <t>CALTANISSETTA</t>
  </si>
  <si>
    <t>CUNEO</t>
  </si>
  <si>
    <t>COMO</t>
  </si>
  <si>
    <t>CREMONA</t>
  </si>
  <si>
    <t>COSENZA</t>
  </si>
  <si>
    <t>CATANIA</t>
  </si>
  <si>
    <t>CATANZARO</t>
  </si>
  <si>
    <t>ENNA</t>
  </si>
  <si>
    <t>FERRARA</t>
  </si>
  <si>
    <t>FOGGIA</t>
  </si>
  <si>
    <t>FIRENZE</t>
  </si>
  <si>
    <t>FROSINONE</t>
  </si>
  <si>
    <t>GENOVA</t>
  </si>
  <si>
    <t>GORIZIA</t>
  </si>
  <si>
    <t>GROSSETO</t>
  </si>
  <si>
    <t>IMPERIA</t>
  </si>
  <si>
    <t>ISERNIA</t>
  </si>
  <si>
    <t>CROTONE</t>
  </si>
  <si>
    <t>LECCO</t>
  </si>
  <si>
    <t>LECCE</t>
  </si>
  <si>
    <t>LIVORNO</t>
  </si>
  <si>
    <t>LODI</t>
  </si>
  <si>
    <t>LATINA</t>
  </si>
  <si>
    <t>LUCCA</t>
  </si>
  <si>
    <t>MACERATA</t>
  </si>
  <si>
    <t>MESSINA</t>
  </si>
  <si>
    <t>MILANO</t>
  </si>
  <si>
    <t>MANTOVA</t>
  </si>
  <si>
    <t>MODENA</t>
  </si>
  <si>
    <t>MATERA</t>
  </si>
  <si>
    <t>NAPOLI</t>
  </si>
  <si>
    <t>NOVARA</t>
  </si>
  <si>
    <t>NUORO</t>
  </si>
  <si>
    <t>ORISTANO</t>
  </si>
  <si>
    <t>PALERMO</t>
  </si>
  <si>
    <t>PIACENZA</t>
  </si>
  <si>
    <t>PADOVA</t>
  </si>
  <si>
    <t>PESCARA</t>
  </si>
  <si>
    <t>PERUGIA</t>
  </si>
  <si>
    <t>PISA</t>
  </si>
  <si>
    <t>PORDENONE</t>
  </si>
  <si>
    <t>PRATO</t>
  </si>
  <si>
    <t>PARMA</t>
  </si>
  <si>
    <t>PESARO</t>
  </si>
  <si>
    <t>PISTOIA</t>
  </si>
  <si>
    <t>PAVIA</t>
  </si>
  <si>
    <t>POTENZA</t>
  </si>
  <si>
    <t>RAVENNA</t>
  </si>
  <si>
    <t>REGGIO NELL`EMILIA</t>
  </si>
  <si>
    <t>RAGUSA</t>
  </si>
  <si>
    <t>RIETI</t>
  </si>
  <si>
    <t>ROMA</t>
  </si>
  <si>
    <t>RIMINI</t>
  </si>
  <si>
    <t>ROVIGO</t>
  </si>
  <si>
    <t>SALERNO</t>
  </si>
  <si>
    <t>SIENA</t>
  </si>
  <si>
    <t>SONDRIO</t>
  </si>
  <si>
    <t>LA SPEZIA</t>
  </si>
  <si>
    <t>SIRACUSA</t>
  </si>
  <si>
    <t>SASSARI</t>
  </si>
  <si>
    <t>SAVONA</t>
  </si>
  <si>
    <t>TARANTO</t>
  </si>
  <si>
    <t>TERAMO</t>
  </si>
  <si>
    <t>TORINO</t>
  </si>
  <si>
    <t>TRAPANI</t>
  </si>
  <si>
    <t>TERNI</t>
  </si>
  <si>
    <t>TRIESTE</t>
  </si>
  <si>
    <t>TREVISO</t>
  </si>
  <si>
    <t>UDINE</t>
  </si>
  <si>
    <t>VARESE</t>
  </si>
  <si>
    <t>VERBANIA</t>
  </si>
  <si>
    <t>VERCELLI</t>
  </si>
  <si>
    <t>VENEZIA</t>
  </si>
  <si>
    <t>VICENZA</t>
  </si>
  <si>
    <t>VERONA</t>
  </si>
  <si>
    <t>VITERBO</t>
  </si>
  <si>
    <t>VIBO VALENTIA</t>
  </si>
  <si>
    <t>IMMOBILI A DESTINAZIONE ORDINARIA</t>
  </si>
  <si>
    <t>N° U.I.U.</t>
  </si>
  <si>
    <t>Totale Rendita Catastale</t>
  </si>
  <si>
    <t>Totale Consistenza in vani</t>
  </si>
  <si>
    <t>Consistenza media in vani</t>
  </si>
  <si>
    <r>
      <t>V</t>
    </r>
    <r>
      <rPr>
        <sz val="10"/>
        <rFont val="Arial"/>
        <family val="2"/>
      </rPr>
      <t xml:space="preserve">alore </t>
    </r>
    <r>
      <rPr>
        <b/>
        <sz val="10"/>
        <rFont val="Arial"/>
        <family val="2"/>
      </rPr>
      <t>I</t>
    </r>
    <r>
      <rPr>
        <sz val="10"/>
        <rFont val="Arial"/>
        <family val="2"/>
      </rPr>
      <t xml:space="preserve">mponibile </t>
    </r>
    <r>
      <rPr>
        <b/>
        <sz val="10"/>
        <rFont val="Arial"/>
        <family val="2"/>
      </rPr>
      <t>P</t>
    </r>
    <r>
      <rPr>
        <sz val="10"/>
        <rFont val="Arial"/>
        <family val="2"/>
      </rPr>
      <t xml:space="preserve">otenziale </t>
    </r>
    <r>
      <rPr>
        <b/>
        <sz val="10"/>
        <rFont val="Arial"/>
        <family val="2"/>
      </rPr>
      <t>(VIP</t>
    </r>
    <r>
      <rPr>
        <sz val="10"/>
        <rFont val="Arial"/>
        <family val="2"/>
      </rPr>
      <t>) ai fini ICI</t>
    </r>
  </si>
  <si>
    <r>
      <t>VIP</t>
    </r>
    <r>
      <rPr>
        <sz val="10"/>
        <rFont val="Arial"/>
        <family val="2"/>
      </rPr>
      <t xml:space="preserve"> medio per UIU</t>
    </r>
  </si>
  <si>
    <r>
      <t>VIP</t>
    </r>
    <r>
      <rPr>
        <sz val="10"/>
        <rFont val="Arial"/>
        <family val="2"/>
      </rPr>
      <t xml:space="preserve"> medio per consistenza</t>
    </r>
  </si>
  <si>
    <t>TOTALE CAPOLUOGHI</t>
  </si>
  <si>
    <t>FORLI</t>
  </si>
  <si>
    <t>MASSA</t>
  </si>
  <si>
    <t>REGGIO DI  CALABRIA</t>
  </si>
  <si>
    <t>Capoluoghi</t>
  </si>
  <si>
    <t>Provincia</t>
  </si>
  <si>
    <t>FORLI`</t>
  </si>
  <si>
    <t>MASSA CARRARA</t>
  </si>
  <si>
    <t>REGGIO DI CALABRIA</t>
  </si>
  <si>
    <t>TOTALE NAZIONALE da eleborato</t>
  </si>
  <si>
    <t>TOTALE NAZIONALE da DB Bianca</t>
  </si>
  <si>
    <t>differenza</t>
  </si>
  <si>
    <r>
      <t>CATEGORIAA- A10</t>
    </r>
    <r>
      <rPr>
        <sz val="10"/>
        <rFont val="Arial"/>
        <family val="2"/>
      </rPr>
      <t/>
    </r>
  </si>
  <si>
    <t>Area</t>
  </si>
  <si>
    <t>Regione</t>
  </si>
  <si>
    <t>AQ</t>
  </si>
  <si>
    <t>RC</t>
  </si>
  <si>
    <t>RE</t>
  </si>
  <si>
    <t>AG</t>
  </si>
  <si>
    <t>AL</t>
  </si>
  <si>
    <t>AN</t>
  </si>
  <si>
    <t>AO</t>
  </si>
  <si>
    <t>AR</t>
  </si>
  <si>
    <t>AP</t>
  </si>
  <si>
    <t>AT</t>
  </si>
  <si>
    <t>AV</t>
  </si>
  <si>
    <t>BA</t>
  </si>
  <si>
    <t>BL</t>
  </si>
  <si>
    <t>BN</t>
  </si>
  <si>
    <t>BG</t>
  </si>
  <si>
    <t>BI</t>
  </si>
  <si>
    <t>BO</t>
  </si>
  <si>
    <t>BS</t>
  </si>
  <si>
    <t>BR</t>
  </si>
  <si>
    <t>CA</t>
  </si>
  <si>
    <t>CL</t>
  </si>
  <si>
    <t>CB</t>
  </si>
  <si>
    <t>CE</t>
  </si>
  <si>
    <t>CT</t>
  </si>
  <si>
    <t>CZ</t>
  </si>
  <si>
    <t>CH</t>
  </si>
  <si>
    <t>CO</t>
  </si>
  <si>
    <t>CS</t>
  </si>
  <si>
    <t>CR</t>
  </si>
  <si>
    <t>KR</t>
  </si>
  <si>
    <t>CN</t>
  </si>
  <si>
    <t>EN</t>
  </si>
  <si>
    <t>FE</t>
  </si>
  <si>
    <t>FI</t>
  </si>
  <si>
    <t>FG</t>
  </si>
  <si>
    <t>FR</t>
  </si>
  <si>
    <t>GE</t>
  </si>
  <si>
    <t>GO</t>
  </si>
  <si>
    <t>GR</t>
  </si>
  <si>
    <t>IM</t>
  </si>
  <si>
    <t>IS</t>
  </si>
  <si>
    <t>SP</t>
  </si>
  <si>
    <t>LT</t>
  </si>
  <si>
    <t>LE</t>
  </si>
  <si>
    <t>LC</t>
  </si>
  <si>
    <t>LI</t>
  </si>
  <si>
    <t>LO</t>
  </si>
  <si>
    <t>LU</t>
  </si>
  <si>
    <t>MC</t>
  </si>
  <si>
    <t>MN</t>
  </si>
  <si>
    <t>MS</t>
  </si>
  <si>
    <t>MT</t>
  </si>
  <si>
    <t>ME</t>
  </si>
  <si>
    <t>MI</t>
  </si>
  <si>
    <t>MO</t>
  </si>
  <si>
    <t>NA</t>
  </si>
  <si>
    <t>NO</t>
  </si>
  <si>
    <t>NU</t>
  </si>
  <si>
    <t>OR</t>
  </si>
  <si>
    <t>PD</t>
  </si>
  <si>
    <t>PA</t>
  </si>
  <si>
    <t>PR</t>
  </si>
  <si>
    <t>PV</t>
  </si>
  <si>
    <t>PG</t>
  </si>
  <si>
    <t>PE</t>
  </si>
  <si>
    <t>PC</t>
  </si>
  <si>
    <t>PI</t>
  </si>
  <si>
    <t>PT</t>
  </si>
  <si>
    <t>PN</t>
  </si>
  <si>
    <t>PZ</t>
  </si>
  <si>
    <t>PO</t>
  </si>
  <si>
    <t>RG</t>
  </si>
  <si>
    <t>RA</t>
  </si>
  <si>
    <t>RI</t>
  </si>
  <si>
    <t>RN</t>
  </si>
  <si>
    <t>RM</t>
  </si>
  <si>
    <t>RO</t>
  </si>
  <si>
    <t>SA</t>
  </si>
  <si>
    <t>SS</t>
  </si>
  <si>
    <t>SV</t>
  </si>
  <si>
    <t>SI</t>
  </si>
  <si>
    <t>SR</t>
  </si>
  <si>
    <t>SO</t>
  </si>
  <si>
    <t>TA</t>
  </si>
  <si>
    <t>TE</t>
  </si>
  <si>
    <t>TR</t>
  </si>
  <si>
    <t>TO</t>
  </si>
  <si>
    <t>TP</t>
  </si>
  <si>
    <t>TV</t>
  </si>
  <si>
    <t>TS</t>
  </si>
  <si>
    <t>UD</t>
  </si>
  <si>
    <t>VA</t>
  </si>
  <si>
    <t>VE</t>
  </si>
  <si>
    <t>VB</t>
  </si>
  <si>
    <t>VC</t>
  </si>
  <si>
    <t>VR</t>
  </si>
  <si>
    <t>VV</t>
  </si>
  <si>
    <t>VI</t>
  </si>
  <si>
    <t>VT</t>
  </si>
  <si>
    <t>SICILIA</t>
  </si>
  <si>
    <t>PIEMONTE</t>
  </si>
  <si>
    <t>MARCHE</t>
  </si>
  <si>
    <t>VALLE D'AOSTA/VALLÉE D'AOSTE</t>
  </si>
  <si>
    <t>TOSCANA</t>
  </si>
  <si>
    <t>CAMPANIA</t>
  </si>
  <si>
    <t>PUGLIA</t>
  </si>
  <si>
    <t>VENETO</t>
  </si>
  <si>
    <t>LOMBARDIA</t>
  </si>
  <si>
    <t>EMILIA-ROMAGNA</t>
  </si>
  <si>
    <t>SARDEGNA</t>
  </si>
  <si>
    <t>MOLISE</t>
  </si>
  <si>
    <t>CALABRIA</t>
  </si>
  <si>
    <t>ABRUZZO</t>
  </si>
  <si>
    <t>LAZIO</t>
  </si>
  <si>
    <t>LIGURIA</t>
  </si>
  <si>
    <t>FRIULI-VENEZIA GIULIA</t>
  </si>
  <si>
    <t>BASILICATA</t>
  </si>
  <si>
    <t>UMBRIA</t>
  </si>
  <si>
    <t>ISOLE</t>
  </si>
  <si>
    <t>NORD-OVEST</t>
  </si>
  <si>
    <t>CENTRO</t>
  </si>
  <si>
    <t>SUD</t>
  </si>
  <si>
    <t>NORD-EST</t>
  </si>
  <si>
    <t>TRENTO</t>
  </si>
  <si>
    <t>REGGIO NELL'EMILIA</t>
  </si>
  <si>
    <t>BOLZANO</t>
  </si>
  <si>
    <t>TRENTINO-ALTO-ADIGE</t>
  </si>
  <si>
    <t>BZ</t>
  </si>
  <si>
    <t>TN</t>
  </si>
  <si>
    <t>IMMOBILI A DESTINAZIONE RESIDENZIALE</t>
  </si>
  <si>
    <t>TOTALE PROVINCE</t>
  </si>
  <si>
    <t>Sigla</t>
  </si>
  <si>
    <r>
      <t>CATEGORIA A9</t>
    </r>
    <r>
      <rPr>
        <sz val="12"/>
        <rFont val="Calibri"/>
        <family val="2"/>
        <scheme val="minor"/>
      </rPr>
      <t xml:space="preserve">: </t>
    </r>
    <r>
      <rPr>
        <b/>
        <sz val="12"/>
        <rFont val="Calibri"/>
        <family val="2"/>
        <scheme val="minor"/>
      </rPr>
      <t xml:space="preserve">CASTELLI, PALAZZI </t>
    </r>
    <r>
      <rPr>
        <sz val="12"/>
        <rFont val="Calibri"/>
        <family val="2"/>
        <scheme val="minor"/>
      </rPr>
      <t>di eminenti pregi artistici o storici</t>
    </r>
  </si>
  <si>
    <r>
      <t>CATEGORIA A10</t>
    </r>
    <r>
      <rPr>
        <sz val="12"/>
        <rFont val="Calibri"/>
        <family val="2"/>
        <scheme val="minor"/>
      </rPr>
      <t xml:space="preserve">: </t>
    </r>
    <r>
      <rPr>
        <b/>
        <sz val="12"/>
        <rFont val="Calibri"/>
        <family val="2"/>
        <scheme val="minor"/>
      </rPr>
      <t>UFFICI E STUDI PRIVATI</t>
    </r>
  </si>
  <si>
    <r>
      <t>CATEGORIA A1</t>
    </r>
    <r>
      <rPr>
        <sz val="12"/>
        <rFont val="Calibri"/>
        <family val="2"/>
        <scheme val="minor"/>
      </rPr>
      <t xml:space="preserve">: Abitazioni di tipo </t>
    </r>
    <r>
      <rPr>
        <b/>
        <sz val="12"/>
        <rFont val="Calibri"/>
        <family val="2"/>
        <scheme val="minor"/>
      </rPr>
      <t>SIGNORILE</t>
    </r>
  </si>
  <si>
    <r>
      <t>CATEGORIA A2</t>
    </r>
    <r>
      <rPr>
        <sz val="12"/>
        <rFont val="Calibri"/>
        <family val="2"/>
        <scheme val="minor"/>
      </rPr>
      <t xml:space="preserve">: Abitazioni di tipo </t>
    </r>
    <r>
      <rPr>
        <b/>
        <sz val="12"/>
        <rFont val="Calibri"/>
        <family val="2"/>
        <scheme val="minor"/>
      </rPr>
      <t>CIVILE</t>
    </r>
  </si>
  <si>
    <r>
      <t xml:space="preserve">CATEGORIA A3 </t>
    </r>
    <r>
      <rPr>
        <sz val="12"/>
        <rFont val="Calibri"/>
        <family val="2"/>
        <scheme val="minor"/>
      </rPr>
      <t xml:space="preserve"> Abitazioni di tipo </t>
    </r>
    <r>
      <rPr>
        <b/>
        <sz val="12"/>
        <rFont val="Calibri"/>
        <family val="2"/>
        <scheme val="minor"/>
      </rPr>
      <t>ECONOMICO</t>
    </r>
  </si>
  <si>
    <r>
      <t xml:space="preserve">CATEGORIA A4 </t>
    </r>
    <r>
      <rPr>
        <sz val="12"/>
        <rFont val="Calibri"/>
        <family val="2"/>
        <scheme val="minor"/>
      </rPr>
      <t xml:space="preserve"> Abitazioni di tipo </t>
    </r>
    <r>
      <rPr>
        <b/>
        <sz val="12"/>
        <rFont val="Calibri"/>
        <family val="2"/>
        <scheme val="minor"/>
      </rPr>
      <t>POPOLARE</t>
    </r>
  </si>
  <si>
    <r>
      <t xml:space="preserve">CATEGORIA A5 </t>
    </r>
    <r>
      <rPr>
        <sz val="12"/>
        <rFont val="Calibri"/>
        <family val="2"/>
        <scheme val="minor"/>
      </rPr>
      <t xml:space="preserve"> Abitazioni di tipo </t>
    </r>
    <r>
      <rPr>
        <b/>
        <sz val="12"/>
        <rFont val="Calibri"/>
        <family val="2"/>
        <scheme val="minor"/>
      </rPr>
      <t>ULTRAPOPOLARE</t>
    </r>
  </si>
  <si>
    <r>
      <t>CATEGORIA A6</t>
    </r>
    <r>
      <rPr>
        <sz val="12"/>
        <rFont val="Calibri"/>
        <family val="2"/>
        <scheme val="minor"/>
      </rPr>
      <t xml:space="preserve">: Abitazioni di tipo </t>
    </r>
    <r>
      <rPr>
        <b/>
        <sz val="12"/>
        <rFont val="Calibri"/>
        <family val="2"/>
        <scheme val="minor"/>
      </rPr>
      <t>RURALE</t>
    </r>
  </si>
  <si>
    <r>
      <t>CATEGORIA A7</t>
    </r>
    <r>
      <rPr>
        <sz val="12"/>
        <rFont val="Calibri"/>
        <family val="2"/>
        <scheme val="minor"/>
      </rPr>
      <t xml:space="preserve">: Abitazioni in </t>
    </r>
    <r>
      <rPr>
        <b/>
        <sz val="12"/>
        <rFont val="Calibri"/>
        <family val="2"/>
        <scheme val="minor"/>
      </rPr>
      <t>VILLINI</t>
    </r>
  </si>
  <si>
    <r>
      <t>CATEGORIA A8</t>
    </r>
    <r>
      <rPr>
        <sz val="12"/>
        <rFont val="Calibri"/>
        <family val="2"/>
        <scheme val="minor"/>
      </rPr>
      <t xml:space="preserve">: Abitazioni in </t>
    </r>
    <r>
      <rPr>
        <b/>
        <sz val="12"/>
        <rFont val="Calibri"/>
        <family val="2"/>
        <scheme val="minor"/>
      </rPr>
      <t>VILLE</t>
    </r>
  </si>
  <si>
    <r>
      <t>CATEGORIA A11</t>
    </r>
    <r>
      <rPr>
        <sz val="12"/>
        <rFont val="Calibri"/>
        <family val="2"/>
        <scheme val="minor"/>
      </rPr>
      <t xml:space="preserve">: Abitazioni </t>
    </r>
    <r>
      <rPr>
        <b/>
        <sz val="12"/>
        <rFont val="Calibri"/>
        <family val="2"/>
        <scheme val="minor"/>
      </rPr>
      <t xml:space="preserve"> E ALLOGGI TIPICI DEI LUOGHI</t>
    </r>
  </si>
  <si>
    <r>
      <t>Totale Superficie stimata in m</t>
    </r>
    <r>
      <rPr>
        <b/>
        <vertAlign val="superscript"/>
        <sz val="12"/>
        <rFont val="Calibri"/>
        <family val="2"/>
        <scheme val="minor"/>
      </rPr>
      <t>2</t>
    </r>
  </si>
  <si>
    <t>FORLì - CESENA</t>
  </si>
  <si>
    <t>PESARO - URBINO</t>
  </si>
  <si>
    <t>PS</t>
  </si>
  <si>
    <t>FO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</si>
</sst>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#,##0.0"/>
    <numFmt numFmtId="165" formatCode="_-* #,##0_-;\-* #,##0_-;_-* &quot;-&quot;??_-;_-@_-"/>
  </numFmts>
  <fonts count="8" x14ac:knownFonts="1">
    <font>
      <sz val="10"/>
      <name val="Arial"/>
    </font>
    <font>
      <b/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0"/>
      <name val="Arial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vertAlign val="superscript"/>
      <sz val="1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63">
    <xf numFmtId="0" fontId="0" fillId="0" borderId="0" xfId="0"/>
    <xf numFmtId="3" fontId="0" fillId="0" borderId="0" xfId="0" applyNumberFormat="1" applyAlignment="1">
      <alignment horizontal="center" vertical="center" wrapText="1"/>
    </xf>
    <xf numFmtId="4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horizontal="center" vertical="center" wrapText="1"/>
    </xf>
    <xf numFmtId="3" fontId="0" fillId="0" borderId="0" xfId="0" applyNumberFormat="1"/>
    <xf numFmtId="4" fontId="0" fillId="0" borderId="0" xfId="0" applyNumberFormat="1"/>
    <xf numFmtId="164" fontId="0" fillId="0" borderId="0" xfId="0" applyNumberFormat="1"/>
    <xf numFmtId="0" fontId="1" fillId="2" borderId="1" xfId="0" applyFont="1" applyFill="1" applyBorder="1" applyAlignment="1">
      <alignment horizontal="left"/>
    </xf>
    <xf numFmtId="3" fontId="1" fillId="2" borderId="2" xfId="0" applyNumberFormat="1" applyFont="1" applyFill="1" applyBorder="1" applyAlignment="1">
      <alignment horizontal="center"/>
    </xf>
    <xf numFmtId="4" fontId="1" fillId="2" borderId="2" xfId="0" applyNumberFormat="1" applyFont="1" applyFill="1" applyBorder="1" applyAlignment="1">
      <alignment horizontal="center"/>
    </xf>
    <xf numFmtId="4" fontId="1" fillId="2" borderId="3" xfId="0" applyNumberFormat="1" applyFont="1" applyFill="1" applyBorder="1" applyAlignment="1">
      <alignment horizontal="center"/>
    </xf>
    <xf numFmtId="0" fontId="0" fillId="0" borderId="4" xfId="0" applyBorder="1"/>
    <xf numFmtId="3" fontId="0" fillId="0" borderId="4" xfId="0" applyNumberFormat="1" applyBorder="1"/>
    <xf numFmtId="0" fontId="0" fillId="3" borderId="5" xfId="0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4" fontId="0" fillId="3" borderId="4" xfId="0" applyNumberFormat="1" applyFill="1" applyBorder="1" applyAlignment="1">
      <alignment horizontal="center" vertical="center" wrapText="1"/>
    </xf>
    <xf numFmtId="164" fontId="0" fillId="3" borderId="4" xfId="0" applyNumberFormat="1" applyFill="1" applyBorder="1" applyAlignment="1">
      <alignment horizontal="center" vertical="center" wrapText="1"/>
    </xf>
    <xf numFmtId="4" fontId="1" fillId="3" borderId="4" xfId="0" applyNumberFormat="1" applyFont="1" applyFill="1" applyBorder="1" applyAlignment="1">
      <alignment horizontal="center" vertical="center" wrapText="1"/>
    </xf>
    <xf numFmtId="4" fontId="1" fillId="3" borderId="6" xfId="0" applyNumberFormat="1" applyFon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0" borderId="5" xfId="0" applyBorder="1"/>
    <xf numFmtId="0" fontId="1" fillId="2" borderId="1" xfId="0" applyFont="1" applyFill="1" applyBorder="1" applyAlignment="1">
      <alignment horizontal="center" vertical="center" wrapText="1"/>
    </xf>
    <xf numFmtId="0" fontId="3" fillId="0" borderId="0" xfId="0" applyFont="1"/>
    <xf numFmtId="3" fontId="6" fillId="0" borderId="0" xfId="0" applyNumberFormat="1" applyFont="1"/>
    <xf numFmtId="4" fontId="6" fillId="0" borderId="0" xfId="0" applyNumberFormat="1" applyFont="1"/>
    <xf numFmtId="164" fontId="6" fillId="0" borderId="0" xfId="0" applyNumberFormat="1" applyFont="1"/>
    <xf numFmtId="0" fontId="6" fillId="0" borderId="0" xfId="0" applyFont="1"/>
    <xf numFmtId="3" fontId="5" fillId="2" borderId="4" xfId="0" applyNumberFormat="1" applyFont="1" applyFill="1" applyBorder="1" applyAlignment="1">
      <alignment horizontal="right"/>
    </xf>
    <xf numFmtId="0" fontId="5" fillId="3" borderId="4" xfId="0" applyFont="1" applyFill="1" applyBorder="1" applyAlignment="1">
      <alignment horizontal="center" vertical="center" wrapText="1"/>
    </xf>
    <xf numFmtId="3" fontId="5" fillId="3" borderId="4" xfId="0" applyNumberFormat="1" applyFont="1" applyFill="1" applyBorder="1" applyAlignment="1">
      <alignment horizontal="center" vertical="center" wrapText="1"/>
    </xf>
    <xf numFmtId="4" fontId="5" fillId="3" borderId="4" xfId="0" applyNumberFormat="1" applyFont="1" applyFill="1" applyBorder="1" applyAlignment="1">
      <alignment horizontal="center" vertical="center" wrapText="1"/>
    </xf>
    <xf numFmtId="3" fontId="6" fillId="0" borderId="0" xfId="0" applyNumberFormat="1" applyFont="1" applyAlignment="1">
      <alignment horizontal="center" vertical="center" wrapText="1"/>
    </xf>
    <xf numFmtId="4" fontId="6" fillId="0" borderId="0" xfId="0" applyNumberFormat="1" applyFont="1" applyAlignment="1">
      <alignment horizontal="center" vertical="center" wrapText="1"/>
    </xf>
    <xf numFmtId="164" fontId="6" fillId="0" borderId="0" xfId="0" applyNumberFormat="1" applyFont="1" applyAlignment="1">
      <alignment horizontal="center" vertical="center" wrapText="1"/>
    </xf>
    <xf numFmtId="0" fontId="6" fillId="0" borderId="4" xfId="0" applyFont="1" applyBorder="1"/>
    <xf numFmtId="3" fontId="6" fillId="0" borderId="4" xfId="0" applyNumberFormat="1" applyFont="1" applyBorder="1"/>
    <xf numFmtId="4" fontId="6" fillId="0" borderId="4" xfId="0" applyNumberFormat="1" applyFont="1" applyBorder="1"/>
    <xf numFmtId="3" fontId="5" fillId="3" borderId="4" xfId="1" applyNumberFormat="1" applyFont="1" applyFill="1" applyBorder="1" applyAlignment="1">
      <alignment horizontal="center" vertical="center" wrapText="1"/>
    </xf>
    <xf numFmtId="3" fontId="6" fillId="0" borderId="0" xfId="1" applyNumberFormat="1" applyFont="1"/>
    <xf numFmtId="0" fontId="5" fillId="0" borderId="0" xfId="0" applyFont="1"/>
    <xf numFmtId="0" fontId="5" fillId="2" borderId="4" xfId="0" applyFont="1" applyFill="1" applyBorder="1" applyAlignment="1">
      <alignment horizontal="right"/>
    </xf>
    <xf numFmtId="3" fontId="6" fillId="0" borderId="0" xfId="0" applyNumberFormat="1" applyFont="1" applyBorder="1"/>
    <xf numFmtId="3" fontId="5" fillId="2" borderId="4" xfId="1" applyNumberFormat="1" applyFont="1" applyFill="1" applyBorder="1" applyAlignment="1">
      <alignment horizontal="right"/>
    </xf>
    <xf numFmtId="3" fontId="6" fillId="4" borderId="16" xfId="1" applyNumberFormat="1" applyFont="1" applyFill="1" applyBorder="1" applyAlignment="1">
      <alignment horizontal="center" vertical="center" wrapText="1"/>
    </xf>
    <xf numFmtId="0" fontId="6" fillId="0" borderId="0" xfId="0" applyFont="1" applyBorder="1"/>
    <xf numFmtId="4" fontId="6" fillId="0" borderId="0" xfId="0" applyNumberFormat="1" applyFont="1" applyBorder="1"/>
    <xf numFmtId="165" fontId="6" fillId="0" borderId="0" xfId="1" applyNumberFormat="1" applyFont="1"/>
    <xf numFmtId="0" fontId="5" fillId="4" borderId="17" xfId="0" applyFont="1" applyFill="1" applyBorder="1" applyAlignment="1">
      <alignment horizontal="center" vertical="center"/>
    </xf>
    <xf numFmtId="0" fontId="5" fillId="4" borderId="11" xfId="0" applyFont="1" applyFill="1" applyBorder="1" applyAlignment="1">
      <alignment horizontal="center" vertical="center"/>
    </xf>
    <xf numFmtId="0" fontId="5" fillId="4" borderId="18" xfId="0" applyFont="1" applyFill="1" applyBorder="1" applyAlignment="1">
      <alignment horizontal="center" vertical="center"/>
    </xf>
    <xf numFmtId="0" fontId="5" fillId="4" borderId="19" xfId="0" applyFont="1" applyFill="1" applyBorder="1" applyAlignment="1">
      <alignment horizontal="center" vertical="center"/>
    </xf>
    <xf numFmtId="0" fontId="5" fillId="4" borderId="13" xfId="0" applyFont="1" applyFill="1" applyBorder="1" applyAlignment="1">
      <alignment horizontal="center" vertical="center"/>
    </xf>
    <xf numFmtId="0" fontId="5" fillId="4" borderId="16" xfId="0" applyFont="1" applyFill="1" applyBorder="1" applyAlignment="1">
      <alignment horizontal="center" vertical="center"/>
    </xf>
    <xf numFmtId="0" fontId="6" fillId="0" borderId="14" xfId="0" applyFont="1" applyBorder="1" applyAlignment="1">
      <alignment horizontal="center"/>
    </xf>
    <xf numFmtId="0" fontId="6" fillId="0" borderId="15" xfId="0" applyFont="1" applyBorder="1" applyAlignment="1">
      <alignment horizontal="center"/>
    </xf>
    <xf numFmtId="0" fontId="5" fillId="4" borderId="20" xfId="0" applyFont="1" applyFill="1" applyBorder="1" applyAlignment="1">
      <alignment horizontal="center" vertical="center"/>
    </xf>
    <xf numFmtId="0" fontId="5" fillId="4" borderId="0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1" fillId="3" borderId="10" xfId="0" applyFont="1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0" fontId="0" fillId="3" borderId="12" xfId="0" applyFill="1" applyBorder="1" applyAlignment="1">
      <alignment horizontal="center" vertical="center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colors>
    <mruColors>
      <color rgb="FF99FF99"/>
      <color rgb="FFCCFFCC"/>
      <color rgb="FFFFFF99"/>
      <color rgb="FF99FF66"/>
      <color rgb="FF99CC00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66675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161925</xdr:colOff>
      <xdr:row>0</xdr:row>
      <xdr:rowOff>66675</xdr:rowOff>
    </xdr:from>
    <xdr:to>
      <xdr:col>0</xdr:col>
      <xdr:colOff>1323975</xdr:colOff>
      <xdr:row>1</xdr:row>
      <xdr:rowOff>133350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" y="66675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66675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66675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66675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66675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66675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66675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66675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66675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66675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117"/>
  <sheetViews>
    <sheetView tabSelected="1" workbookViewId="0">
      <pane xSplit="4" ySplit="4" topLeftCell="E5" activePane="bottomRight" state="frozen"/>
      <selection pane="topRight" activeCell="E1" sqref="E1"/>
      <selection pane="bottomLeft" activeCell="A5" sqref="A5"/>
      <selection pane="bottomRight" activeCell="C101" sqref="C101"/>
    </sheetView>
  </sheetViews>
  <sheetFormatPr defaultRowHeight="15.75" x14ac:dyDescent="0.25"/>
  <cols>
    <col min="1" max="1" width="21.42578125" style="26" customWidth="1"/>
    <col min="2" max="2" width="32.140625" style="23" bestFit="1" customWidth="1"/>
    <col min="3" max="3" width="14.140625" style="24" bestFit="1" customWidth="1"/>
    <col min="4" max="4" width="27.28515625" style="26" customWidth="1"/>
    <col min="5" max="7" width="17.7109375" style="23" customWidth="1"/>
    <col min="8" max="8" width="17.7109375" style="38" customWidth="1"/>
    <col min="9" max="16384" width="9.140625" style="26"/>
  </cols>
  <sheetData>
    <row r="1" spans="1:64" ht="21" customHeight="1" x14ac:dyDescent="0.25">
      <c r="A1" s="47" t="s">
        <v>250</v>
      </c>
      <c r="B1" s="48"/>
      <c r="C1" s="48"/>
      <c r="D1" s="48"/>
      <c r="E1" s="48"/>
      <c r="F1" s="48"/>
      <c r="G1" s="48"/>
      <c r="H1" s="49"/>
      <c r="I1" s="25"/>
      <c r="J1" s="24"/>
      <c r="K1" s="24"/>
      <c r="L1" s="24"/>
      <c r="M1" s="24"/>
      <c r="N1" s="23"/>
      <c r="O1" s="24"/>
      <c r="P1" s="25"/>
      <c r="Q1" s="24"/>
      <c r="R1" s="24"/>
      <c r="S1" s="24"/>
      <c r="T1" s="24"/>
      <c r="U1" s="23"/>
      <c r="V1" s="24"/>
      <c r="W1" s="25"/>
      <c r="X1" s="24"/>
      <c r="Y1" s="24"/>
      <c r="Z1" s="24"/>
      <c r="AA1" s="24"/>
      <c r="AB1" s="23"/>
      <c r="AC1" s="24"/>
      <c r="AD1" s="25"/>
      <c r="AE1" s="24"/>
      <c r="AF1" s="24"/>
      <c r="AG1" s="24"/>
      <c r="AH1" s="24"/>
      <c r="AI1" s="23"/>
      <c r="AJ1" s="24"/>
      <c r="AK1" s="25"/>
      <c r="AL1" s="24"/>
      <c r="AM1" s="24"/>
      <c r="AN1" s="24"/>
      <c r="AO1" s="24"/>
      <c r="AP1" s="23"/>
      <c r="AQ1" s="24"/>
      <c r="AR1" s="25"/>
      <c r="AS1" s="24"/>
      <c r="AT1" s="24"/>
      <c r="AU1" s="24"/>
      <c r="AV1" s="24"/>
      <c r="AW1" s="23"/>
      <c r="AX1" s="24"/>
      <c r="AY1" s="25"/>
      <c r="AZ1" s="24"/>
      <c r="BA1" s="24"/>
      <c r="BB1" s="24"/>
      <c r="BC1" s="24"/>
      <c r="BD1" s="23"/>
      <c r="BE1" s="24"/>
      <c r="BF1" s="25"/>
      <c r="BG1" s="24"/>
      <c r="BH1" s="24"/>
      <c r="BI1" s="24"/>
      <c r="BJ1" s="24"/>
      <c r="BK1" s="24"/>
      <c r="BL1" s="24"/>
    </row>
    <row r="2" spans="1:64" ht="18.75" customHeight="1" x14ac:dyDescent="0.25">
      <c r="A2" s="50" t="s">
        <v>255</v>
      </c>
      <c r="B2" s="51"/>
      <c r="C2" s="51"/>
      <c r="D2" s="51"/>
      <c r="E2" s="51"/>
      <c r="F2" s="51"/>
      <c r="G2" s="51"/>
      <c r="H2" s="52"/>
      <c r="I2" s="25"/>
      <c r="J2" s="24"/>
      <c r="K2" s="24"/>
      <c r="L2" s="24"/>
      <c r="M2" s="24"/>
      <c r="N2" s="23"/>
      <c r="O2" s="24"/>
      <c r="P2" s="25"/>
      <c r="Q2" s="24"/>
      <c r="R2" s="24"/>
      <c r="S2" s="24"/>
      <c r="T2" s="24"/>
      <c r="U2" s="23"/>
      <c r="V2" s="24"/>
      <c r="W2" s="25"/>
      <c r="X2" s="24"/>
      <c r="Y2" s="24"/>
      <c r="Z2" s="24"/>
      <c r="AA2" s="24"/>
      <c r="AB2" s="23"/>
      <c r="AC2" s="24"/>
      <c r="AD2" s="25"/>
      <c r="AE2" s="24"/>
      <c r="AF2" s="24"/>
      <c r="AG2" s="24"/>
      <c r="AH2" s="24"/>
      <c r="AI2" s="23"/>
      <c r="AJ2" s="24"/>
      <c r="AK2" s="25"/>
      <c r="AL2" s="24"/>
      <c r="AM2" s="24"/>
      <c r="AN2" s="24"/>
      <c r="AO2" s="24"/>
      <c r="AP2" s="23"/>
      <c r="AQ2" s="24"/>
      <c r="AR2" s="25"/>
      <c r="AS2" s="24"/>
      <c r="AT2" s="24"/>
      <c r="AU2" s="24"/>
      <c r="AV2" s="24"/>
      <c r="AW2" s="23"/>
      <c r="AX2" s="24"/>
      <c r="AY2" s="25"/>
      <c r="AZ2" s="24"/>
      <c r="BA2" s="24"/>
      <c r="BB2" s="24"/>
      <c r="BC2" s="24"/>
      <c r="BD2" s="23"/>
      <c r="BE2" s="24"/>
      <c r="BF2" s="25"/>
      <c r="BG2" s="24"/>
      <c r="BH2" s="24"/>
      <c r="BI2" s="24"/>
      <c r="BJ2" s="24"/>
      <c r="BK2" s="24"/>
      <c r="BL2" s="24"/>
    </row>
    <row r="3" spans="1:64" x14ac:dyDescent="0.25">
      <c r="A3" s="53"/>
      <c r="B3" s="54"/>
      <c r="C3" s="54"/>
      <c r="D3" s="40" t="s">
        <v>251</v>
      </c>
      <c r="E3" s="27">
        <f>SUM(E5:E107)</f>
        <v>35971</v>
      </c>
      <c r="F3" s="27">
        <f>SUM(F5:F107)</f>
        <v>109044035.83999994</v>
      </c>
      <c r="G3" s="27">
        <f>SUM(G5:G107)</f>
        <v>403033.7</v>
      </c>
      <c r="H3" s="27">
        <f>SUM(H5:H107)</f>
        <v>10626984</v>
      </c>
    </row>
    <row r="4" spans="1:64" ht="47.25" x14ac:dyDescent="0.25">
      <c r="A4" s="28" t="s">
        <v>119</v>
      </c>
      <c r="B4" s="29" t="s">
        <v>120</v>
      </c>
      <c r="C4" s="30" t="s">
        <v>252</v>
      </c>
      <c r="D4" s="28" t="s">
        <v>111</v>
      </c>
      <c r="E4" s="29" t="s">
        <v>99</v>
      </c>
      <c r="F4" s="29" t="s">
        <v>100</v>
      </c>
      <c r="G4" s="29" t="s">
        <v>101</v>
      </c>
      <c r="H4" s="37" t="s">
        <v>264</v>
      </c>
    </row>
    <row r="5" spans="1:64" x14ac:dyDescent="0.25">
      <c r="A5" s="34" t="s">
        <v>239</v>
      </c>
      <c r="B5" s="35" t="s">
        <v>220</v>
      </c>
      <c r="C5" s="36" t="s">
        <v>124</v>
      </c>
      <c r="D5" s="34" t="s">
        <v>0</v>
      </c>
      <c r="E5" s="35">
        <v>87</v>
      </c>
      <c r="F5" s="35">
        <v>150288.72</v>
      </c>
      <c r="G5" s="35">
        <v>1238</v>
      </c>
      <c r="H5" s="35">
        <v>30153</v>
      </c>
      <c r="I5" s="46"/>
    </row>
    <row r="6" spans="1:64" x14ac:dyDescent="0.25">
      <c r="A6" s="34" t="s">
        <v>240</v>
      </c>
      <c r="B6" s="35" t="s">
        <v>221</v>
      </c>
      <c r="C6" s="36" t="s">
        <v>125</v>
      </c>
      <c r="D6" s="34" t="s">
        <v>1</v>
      </c>
      <c r="E6" s="35">
        <v>176</v>
      </c>
      <c r="F6" s="35">
        <v>406866.88000000012</v>
      </c>
      <c r="G6" s="35">
        <v>2959.5</v>
      </c>
      <c r="H6" s="35">
        <v>79382</v>
      </c>
      <c r="I6" s="46"/>
    </row>
    <row r="7" spans="1:64" x14ac:dyDescent="0.25">
      <c r="A7" s="34" t="s">
        <v>241</v>
      </c>
      <c r="B7" s="35" t="s">
        <v>222</v>
      </c>
      <c r="C7" s="36" t="s">
        <v>126</v>
      </c>
      <c r="D7" s="34" t="s">
        <v>2</v>
      </c>
      <c r="E7" s="35">
        <v>190</v>
      </c>
      <c r="F7" s="35">
        <v>339972.89</v>
      </c>
      <c r="G7" s="35">
        <v>2567.5</v>
      </c>
      <c r="H7" s="35">
        <v>75869</v>
      </c>
      <c r="I7" s="46"/>
    </row>
    <row r="8" spans="1:64" x14ac:dyDescent="0.25">
      <c r="A8" s="34" t="s">
        <v>240</v>
      </c>
      <c r="B8" s="35" t="s">
        <v>223</v>
      </c>
      <c r="C8" s="36" t="s">
        <v>127</v>
      </c>
      <c r="D8" s="34" t="s">
        <v>3</v>
      </c>
      <c r="E8" s="35">
        <v>103</v>
      </c>
      <c r="F8" s="35">
        <v>195055.32</v>
      </c>
      <c r="G8" s="35">
        <v>694</v>
      </c>
      <c r="H8" s="35">
        <v>14787</v>
      </c>
      <c r="I8" s="46"/>
    </row>
    <row r="9" spans="1:64" x14ac:dyDescent="0.25">
      <c r="A9" s="34" t="s">
        <v>241</v>
      </c>
      <c r="B9" s="35" t="s">
        <v>224</v>
      </c>
      <c r="C9" s="36" t="s">
        <v>128</v>
      </c>
      <c r="D9" s="34" t="s">
        <v>6</v>
      </c>
      <c r="E9" s="35">
        <v>184</v>
      </c>
      <c r="F9" s="35">
        <v>425512.25000000006</v>
      </c>
      <c r="G9" s="35">
        <v>2496.5</v>
      </c>
      <c r="H9" s="35">
        <v>70693</v>
      </c>
      <c r="I9" s="46"/>
    </row>
    <row r="10" spans="1:64" x14ac:dyDescent="0.25">
      <c r="A10" s="34" t="s">
        <v>241</v>
      </c>
      <c r="B10" s="35" t="s">
        <v>222</v>
      </c>
      <c r="C10" s="36" t="s">
        <v>129</v>
      </c>
      <c r="D10" s="34" t="s">
        <v>4</v>
      </c>
      <c r="E10" s="35">
        <v>37</v>
      </c>
      <c r="F10" s="35">
        <v>70560.83</v>
      </c>
      <c r="G10" s="35">
        <v>542</v>
      </c>
      <c r="H10" s="35">
        <v>13401</v>
      </c>
      <c r="I10" s="46"/>
    </row>
    <row r="11" spans="1:64" x14ac:dyDescent="0.25">
      <c r="A11" s="34" t="s">
        <v>240</v>
      </c>
      <c r="B11" s="35" t="s">
        <v>221</v>
      </c>
      <c r="C11" s="36" t="s">
        <v>130</v>
      </c>
      <c r="D11" s="34" t="s">
        <v>7</v>
      </c>
      <c r="E11" s="35">
        <v>17</v>
      </c>
      <c r="F11" s="35">
        <v>34971.31</v>
      </c>
      <c r="G11" s="35">
        <v>324</v>
      </c>
      <c r="H11" s="35">
        <v>9476</v>
      </c>
      <c r="I11" s="46"/>
    </row>
    <row r="12" spans="1:64" x14ac:dyDescent="0.25">
      <c r="A12" s="34" t="s">
        <v>242</v>
      </c>
      <c r="B12" s="35" t="s">
        <v>225</v>
      </c>
      <c r="C12" s="36" t="s">
        <v>131</v>
      </c>
      <c r="D12" s="34" t="s">
        <v>8</v>
      </c>
      <c r="E12" s="35">
        <v>23</v>
      </c>
      <c r="F12" s="35">
        <v>32895.64</v>
      </c>
      <c r="G12" s="35">
        <v>388</v>
      </c>
      <c r="H12" s="35">
        <v>10140</v>
      </c>
      <c r="I12" s="46"/>
    </row>
    <row r="13" spans="1:64" x14ac:dyDescent="0.25">
      <c r="A13" s="34" t="s">
        <v>242</v>
      </c>
      <c r="B13" s="35" t="s">
        <v>226</v>
      </c>
      <c r="C13" s="36" t="s">
        <v>132</v>
      </c>
      <c r="D13" s="34" t="s">
        <v>9</v>
      </c>
      <c r="E13" s="35">
        <v>273</v>
      </c>
      <c r="F13" s="35">
        <v>626796.02000000025</v>
      </c>
      <c r="G13" s="35">
        <v>3534.5</v>
      </c>
      <c r="H13" s="35">
        <v>100202</v>
      </c>
      <c r="I13" s="46"/>
    </row>
    <row r="14" spans="1:64" x14ac:dyDescent="0.25">
      <c r="A14" s="34" t="s">
        <v>243</v>
      </c>
      <c r="B14" s="35" t="s">
        <v>227</v>
      </c>
      <c r="C14" s="36" t="s">
        <v>133</v>
      </c>
      <c r="D14" s="34" t="s">
        <v>12</v>
      </c>
      <c r="E14" s="35">
        <v>28</v>
      </c>
      <c r="F14" s="35">
        <v>49479.08</v>
      </c>
      <c r="G14" s="35">
        <v>355</v>
      </c>
      <c r="H14" s="35">
        <v>10574</v>
      </c>
      <c r="I14" s="46"/>
    </row>
    <row r="15" spans="1:64" x14ac:dyDescent="0.25">
      <c r="A15" s="34" t="s">
        <v>242</v>
      </c>
      <c r="B15" s="35" t="s">
        <v>225</v>
      </c>
      <c r="C15" s="36" t="s">
        <v>134</v>
      </c>
      <c r="D15" s="34" t="s">
        <v>13</v>
      </c>
      <c r="E15" s="35">
        <v>170</v>
      </c>
      <c r="F15" s="35">
        <v>215247.14999999994</v>
      </c>
      <c r="G15" s="35">
        <v>1989.5</v>
      </c>
      <c r="H15" s="35">
        <v>55033</v>
      </c>
      <c r="I15" s="46"/>
    </row>
    <row r="16" spans="1:64" x14ac:dyDescent="0.25">
      <c r="A16" s="34" t="s">
        <v>240</v>
      </c>
      <c r="B16" s="35" t="s">
        <v>228</v>
      </c>
      <c r="C16" s="36" t="s">
        <v>135</v>
      </c>
      <c r="D16" s="34" t="s">
        <v>10</v>
      </c>
      <c r="E16" s="35">
        <v>321</v>
      </c>
      <c r="F16" s="35">
        <v>824646.56</v>
      </c>
      <c r="G16" s="35">
        <v>4355.5</v>
      </c>
      <c r="H16" s="35">
        <v>138634</v>
      </c>
      <c r="I16" s="46"/>
    </row>
    <row r="17" spans="1:9" x14ac:dyDescent="0.25">
      <c r="A17" s="34" t="s">
        <v>240</v>
      </c>
      <c r="B17" s="35" t="s">
        <v>221</v>
      </c>
      <c r="C17" s="36" t="s">
        <v>136</v>
      </c>
      <c r="D17" s="34" t="s">
        <v>11</v>
      </c>
      <c r="E17" s="35">
        <v>339</v>
      </c>
      <c r="F17" s="35">
        <v>633246.82000000007</v>
      </c>
      <c r="G17" s="35">
        <v>3415.5</v>
      </c>
      <c r="H17" s="35">
        <v>87784</v>
      </c>
      <c r="I17" s="46"/>
    </row>
    <row r="18" spans="1:9" x14ac:dyDescent="0.25">
      <c r="A18" s="34" t="s">
        <v>243</v>
      </c>
      <c r="B18" s="35" t="s">
        <v>229</v>
      </c>
      <c r="C18" s="36" t="s">
        <v>137</v>
      </c>
      <c r="D18" s="34" t="s">
        <v>14</v>
      </c>
      <c r="E18" s="35">
        <v>82</v>
      </c>
      <c r="F18" s="35">
        <v>392341.82999999996</v>
      </c>
      <c r="G18" s="35">
        <v>1224.5</v>
      </c>
      <c r="H18" s="35">
        <v>42196</v>
      </c>
      <c r="I18" s="46"/>
    </row>
    <row r="19" spans="1:9" x14ac:dyDescent="0.25">
      <c r="A19" s="34" t="s">
        <v>243</v>
      </c>
      <c r="B19" s="35" t="s">
        <v>247</v>
      </c>
      <c r="C19" s="36" t="s">
        <v>248</v>
      </c>
      <c r="D19" s="34" t="s">
        <v>246</v>
      </c>
      <c r="E19" s="35">
        <v>195</v>
      </c>
      <c r="F19" s="35">
        <v>485286.97000000003</v>
      </c>
      <c r="G19" s="35">
        <v>2059</v>
      </c>
      <c r="H19" s="35">
        <v>56824</v>
      </c>
      <c r="I19" s="46"/>
    </row>
    <row r="20" spans="1:9" x14ac:dyDescent="0.25">
      <c r="A20" s="34" t="s">
        <v>240</v>
      </c>
      <c r="B20" s="35" t="s">
        <v>228</v>
      </c>
      <c r="C20" s="36" t="s">
        <v>138</v>
      </c>
      <c r="D20" s="34" t="s">
        <v>16</v>
      </c>
      <c r="E20" s="35">
        <v>850</v>
      </c>
      <c r="F20" s="35">
        <v>1378760.4299999992</v>
      </c>
      <c r="G20" s="35">
        <v>11878</v>
      </c>
      <c r="H20" s="35">
        <v>332094</v>
      </c>
      <c r="I20" s="46"/>
    </row>
    <row r="21" spans="1:9" x14ac:dyDescent="0.25">
      <c r="A21" s="34" t="s">
        <v>242</v>
      </c>
      <c r="B21" s="35" t="s">
        <v>226</v>
      </c>
      <c r="C21" s="36" t="s">
        <v>139</v>
      </c>
      <c r="D21" s="34" t="s">
        <v>15</v>
      </c>
      <c r="E21" s="35">
        <v>143</v>
      </c>
      <c r="F21" s="35">
        <v>326989.26</v>
      </c>
      <c r="G21" s="35">
        <v>1947</v>
      </c>
      <c r="H21" s="35">
        <v>51295</v>
      </c>
      <c r="I21" s="46"/>
    </row>
    <row r="22" spans="1:9" x14ac:dyDescent="0.25">
      <c r="A22" s="34" t="s">
        <v>239</v>
      </c>
      <c r="B22" s="35" t="s">
        <v>230</v>
      </c>
      <c r="C22" s="36" t="s">
        <v>140</v>
      </c>
      <c r="D22" s="34" t="s">
        <v>17</v>
      </c>
      <c r="E22" s="35">
        <v>47</v>
      </c>
      <c r="F22" s="35">
        <v>138346.53</v>
      </c>
      <c r="G22" s="35">
        <v>713</v>
      </c>
      <c r="H22" s="35">
        <v>19433</v>
      </c>
      <c r="I22" s="46"/>
    </row>
    <row r="23" spans="1:9" x14ac:dyDescent="0.25">
      <c r="A23" s="34" t="s">
        <v>239</v>
      </c>
      <c r="B23" s="35" t="s">
        <v>220</v>
      </c>
      <c r="C23" s="36" t="s">
        <v>141</v>
      </c>
      <c r="D23" s="34" t="s">
        <v>21</v>
      </c>
      <c r="E23" s="35">
        <v>29</v>
      </c>
      <c r="F23" s="35">
        <v>22288.940000000002</v>
      </c>
      <c r="G23" s="35">
        <v>323.5</v>
      </c>
      <c r="H23" s="35">
        <v>9455</v>
      </c>
      <c r="I23" s="46"/>
    </row>
    <row r="24" spans="1:9" x14ac:dyDescent="0.25">
      <c r="A24" s="34" t="s">
        <v>242</v>
      </c>
      <c r="B24" s="35" t="s">
        <v>231</v>
      </c>
      <c r="C24" s="36" t="s">
        <v>142</v>
      </c>
      <c r="D24" s="34" t="s">
        <v>18</v>
      </c>
      <c r="E24" s="35">
        <v>153</v>
      </c>
      <c r="F24" s="35">
        <v>176533.05000000002</v>
      </c>
      <c r="G24" s="35">
        <v>1683.5</v>
      </c>
      <c r="H24" s="35">
        <v>46922</v>
      </c>
      <c r="I24" s="46"/>
    </row>
    <row r="25" spans="1:9" x14ac:dyDescent="0.25">
      <c r="A25" s="34" t="s">
        <v>242</v>
      </c>
      <c r="B25" s="35" t="s">
        <v>225</v>
      </c>
      <c r="C25" s="36" t="s">
        <v>143</v>
      </c>
      <c r="D25" s="34" t="s">
        <v>19</v>
      </c>
      <c r="E25" s="35">
        <v>291</v>
      </c>
      <c r="F25" s="35">
        <v>464500.68</v>
      </c>
      <c r="G25" s="35">
        <v>3990.5</v>
      </c>
      <c r="H25" s="35">
        <v>112362</v>
      </c>
      <c r="I25" s="46"/>
    </row>
    <row r="26" spans="1:9" x14ac:dyDescent="0.25">
      <c r="A26" s="34" t="s">
        <v>239</v>
      </c>
      <c r="B26" s="35" t="s">
        <v>220</v>
      </c>
      <c r="C26" s="36" t="s">
        <v>144</v>
      </c>
      <c r="D26" s="34" t="s">
        <v>26</v>
      </c>
      <c r="E26" s="35">
        <v>219</v>
      </c>
      <c r="F26" s="35">
        <v>640249.16999999981</v>
      </c>
      <c r="G26" s="35">
        <v>3333</v>
      </c>
      <c r="H26" s="35">
        <v>101573</v>
      </c>
      <c r="I26" s="46"/>
    </row>
    <row r="27" spans="1:9" x14ac:dyDescent="0.25">
      <c r="A27" s="34" t="s">
        <v>242</v>
      </c>
      <c r="B27" s="35" t="s">
        <v>232</v>
      </c>
      <c r="C27" s="36" t="s">
        <v>145</v>
      </c>
      <c r="D27" s="34" t="s">
        <v>27</v>
      </c>
      <c r="E27" s="35">
        <v>146</v>
      </c>
      <c r="F27" s="35">
        <v>268217.55999999994</v>
      </c>
      <c r="G27" s="35">
        <v>2911.5</v>
      </c>
      <c r="H27" s="35">
        <v>81264</v>
      </c>
      <c r="I27" s="46"/>
    </row>
    <row r="28" spans="1:9" x14ac:dyDescent="0.25">
      <c r="A28" s="34" t="s">
        <v>242</v>
      </c>
      <c r="B28" s="35" t="s">
        <v>233</v>
      </c>
      <c r="C28" s="36" t="s">
        <v>146</v>
      </c>
      <c r="D28" s="34" t="s">
        <v>20</v>
      </c>
      <c r="E28" s="35">
        <v>68</v>
      </c>
      <c r="F28" s="35">
        <v>115635.83999999998</v>
      </c>
      <c r="G28" s="35">
        <v>1025.5</v>
      </c>
      <c r="H28" s="35">
        <v>26322</v>
      </c>
      <c r="I28" s="46"/>
    </row>
    <row r="29" spans="1:9" x14ac:dyDescent="0.25">
      <c r="A29" s="34" t="s">
        <v>240</v>
      </c>
      <c r="B29" s="35" t="s">
        <v>228</v>
      </c>
      <c r="C29" s="36" t="s">
        <v>147</v>
      </c>
      <c r="D29" s="34" t="s">
        <v>23</v>
      </c>
      <c r="E29" s="35">
        <v>442</v>
      </c>
      <c r="F29" s="35">
        <v>852863.5199999999</v>
      </c>
      <c r="G29" s="35">
        <v>3841</v>
      </c>
      <c r="H29" s="35">
        <v>97384</v>
      </c>
      <c r="I29" s="46"/>
    </row>
    <row r="30" spans="1:9" x14ac:dyDescent="0.25">
      <c r="A30" s="34" t="s">
        <v>242</v>
      </c>
      <c r="B30" s="35" t="s">
        <v>232</v>
      </c>
      <c r="C30" s="36" t="s">
        <v>148</v>
      </c>
      <c r="D30" s="34" t="s">
        <v>25</v>
      </c>
      <c r="E30" s="35">
        <v>66</v>
      </c>
      <c r="F30" s="35">
        <v>96296.420000000027</v>
      </c>
      <c r="G30" s="35">
        <v>1008</v>
      </c>
      <c r="H30" s="35">
        <v>25286</v>
      </c>
      <c r="I30" s="46"/>
    </row>
    <row r="31" spans="1:9" x14ac:dyDescent="0.25">
      <c r="A31" s="34" t="s">
        <v>240</v>
      </c>
      <c r="B31" s="35" t="s">
        <v>228</v>
      </c>
      <c r="C31" s="36" t="s">
        <v>149</v>
      </c>
      <c r="D31" s="34" t="s">
        <v>24</v>
      </c>
      <c r="E31" s="35">
        <v>290</v>
      </c>
      <c r="F31" s="35">
        <v>348773.18000000005</v>
      </c>
      <c r="G31" s="35">
        <v>3985</v>
      </c>
      <c r="H31" s="35">
        <v>116057</v>
      </c>
      <c r="I31" s="46"/>
    </row>
    <row r="32" spans="1:9" x14ac:dyDescent="0.25">
      <c r="A32" s="34" t="s">
        <v>242</v>
      </c>
      <c r="B32" s="35" t="s">
        <v>232</v>
      </c>
      <c r="C32" s="36" t="s">
        <v>150</v>
      </c>
      <c r="D32" s="34" t="s">
        <v>38</v>
      </c>
      <c r="E32" s="35">
        <v>42</v>
      </c>
      <c r="F32" s="35">
        <v>40444.910000000003</v>
      </c>
      <c r="G32" s="35">
        <v>398</v>
      </c>
      <c r="H32" s="35">
        <v>10541</v>
      </c>
      <c r="I32" s="46"/>
    </row>
    <row r="33" spans="1:9" x14ac:dyDescent="0.25">
      <c r="A33" s="34" t="s">
        <v>240</v>
      </c>
      <c r="B33" s="35" t="s">
        <v>221</v>
      </c>
      <c r="C33" s="36" t="s">
        <v>151</v>
      </c>
      <c r="D33" s="34" t="s">
        <v>22</v>
      </c>
      <c r="E33" s="35">
        <v>216</v>
      </c>
      <c r="F33" s="35">
        <v>260968.59999999998</v>
      </c>
      <c r="G33" s="35">
        <v>2238.5</v>
      </c>
      <c r="H33" s="35">
        <v>60482</v>
      </c>
      <c r="I33" s="46"/>
    </row>
    <row r="34" spans="1:9" x14ac:dyDescent="0.25">
      <c r="A34" s="34" t="s">
        <v>239</v>
      </c>
      <c r="B34" s="35" t="s">
        <v>220</v>
      </c>
      <c r="C34" s="36" t="s">
        <v>152</v>
      </c>
      <c r="D34" s="34" t="s">
        <v>28</v>
      </c>
      <c r="E34" s="35">
        <v>28</v>
      </c>
      <c r="F34" s="35">
        <v>36644.29</v>
      </c>
      <c r="G34" s="35">
        <v>430</v>
      </c>
      <c r="H34" s="35">
        <v>11964</v>
      </c>
      <c r="I34" s="46"/>
    </row>
    <row r="35" spans="1:9" x14ac:dyDescent="0.25">
      <c r="A35" s="34" t="s">
        <v>243</v>
      </c>
      <c r="B35" s="35" t="s">
        <v>229</v>
      </c>
      <c r="C35" s="36" t="s">
        <v>153</v>
      </c>
      <c r="D35" s="34" t="s">
        <v>29</v>
      </c>
      <c r="E35" s="35">
        <v>80</v>
      </c>
      <c r="F35" s="35">
        <v>220506.38</v>
      </c>
      <c r="G35" s="35">
        <v>1051</v>
      </c>
      <c r="H35" s="35">
        <v>32792</v>
      </c>
      <c r="I35" s="46"/>
    </row>
    <row r="36" spans="1:9" x14ac:dyDescent="0.25">
      <c r="A36" s="34" t="s">
        <v>241</v>
      </c>
      <c r="B36" s="35" t="s">
        <v>224</v>
      </c>
      <c r="C36" s="36" t="s">
        <v>154</v>
      </c>
      <c r="D36" s="34" t="s">
        <v>31</v>
      </c>
      <c r="E36" s="35">
        <v>3686</v>
      </c>
      <c r="F36" s="35">
        <v>8157566.6099999966</v>
      </c>
      <c r="G36" s="35">
        <v>35523.199999999997</v>
      </c>
      <c r="H36" s="35">
        <v>855275</v>
      </c>
      <c r="I36" s="46"/>
    </row>
    <row r="37" spans="1:9" x14ac:dyDescent="0.25">
      <c r="A37" s="34" t="s">
        <v>242</v>
      </c>
      <c r="B37" s="35" t="s">
        <v>226</v>
      </c>
      <c r="C37" s="36" t="s">
        <v>155</v>
      </c>
      <c r="D37" s="34" t="s">
        <v>30</v>
      </c>
      <c r="E37" s="35">
        <v>70</v>
      </c>
      <c r="F37" s="35">
        <v>145082.90000000002</v>
      </c>
      <c r="G37" s="35">
        <v>1052.5</v>
      </c>
      <c r="H37" s="35">
        <v>25920</v>
      </c>
      <c r="I37" s="46"/>
    </row>
    <row r="38" spans="1:9" x14ac:dyDescent="0.25">
      <c r="A38" s="34" t="s">
        <v>243</v>
      </c>
      <c r="B38" s="35" t="s">
        <v>229</v>
      </c>
      <c r="C38" s="36" t="s">
        <v>268</v>
      </c>
      <c r="D38" s="34" t="s">
        <v>265</v>
      </c>
      <c r="E38" s="35">
        <v>58</v>
      </c>
      <c r="F38" s="35">
        <v>149373.43000000002</v>
      </c>
      <c r="G38" s="35">
        <v>848</v>
      </c>
      <c r="H38" s="35">
        <v>21636</v>
      </c>
      <c r="I38" s="46"/>
    </row>
    <row r="39" spans="1:9" x14ac:dyDescent="0.25">
      <c r="A39" s="34" t="s">
        <v>241</v>
      </c>
      <c r="B39" s="35" t="s">
        <v>234</v>
      </c>
      <c r="C39" s="36" t="s">
        <v>156</v>
      </c>
      <c r="D39" s="34" t="s">
        <v>32</v>
      </c>
      <c r="E39" s="35">
        <v>49</v>
      </c>
      <c r="F39" s="35">
        <v>93513.670000000013</v>
      </c>
      <c r="G39" s="35">
        <v>679.5</v>
      </c>
      <c r="H39" s="35">
        <v>18610</v>
      </c>
      <c r="I39" s="46"/>
    </row>
    <row r="40" spans="1:9" x14ac:dyDescent="0.25">
      <c r="A40" s="34" t="s">
        <v>240</v>
      </c>
      <c r="B40" s="35" t="s">
        <v>235</v>
      </c>
      <c r="C40" s="36" t="s">
        <v>157</v>
      </c>
      <c r="D40" s="34" t="s">
        <v>33</v>
      </c>
      <c r="E40" s="35">
        <v>4939</v>
      </c>
      <c r="F40" s="35">
        <v>16558525.779999997</v>
      </c>
      <c r="G40" s="35">
        <v>46714.5</v>
      </c>
      <c r="H40" s="35">
        <v>1054492</v>
      </c>
      <c r="I40" s="46"/>
    </row>
    <row r="41" spans="1:9" x14ac:dyDescent="0.25">
      <c r="A41" s="34" t="s">
        <v>243</v>
      </c>
      <c r="B41" s="35" t="s">
        <v>236</v>
      </c>
      <c r="C41" s="36" t="s">
        <v>158</v>
      </c>
      <c r="D41" s="34" t="s">
        <v>34</v>
      </c>
      <c r="E41" s="35">
        <v>35</v>
      </c>
      <c r="F41" s="35">
        <v>34792.299999999996</v>
      </c>
      <c r="G41" s="35">
        <v>389</v>
      </c>
      <c r="H41" s="35">
        <v>8734</v>
      </c>
      <c r="I41" s="46"/>
    </row>
    <row r="42" spans="1:9" x14ac:dyDescent="0.25">
      <c r="A42" s="34" t="s">
        <v>241</v>
      </c>
      <c r="B42" s="35" t="s">
        <v>224</v>
      </c>
      <c r="C42" s="36" t="s">
        <v>159</v>
      </c>
      <c r="D42" s="34" t="s">
        <v>35</v>
      </c>
      <c r="E42" s="35">
        <v>14</v>
      </c>
      <c r="F42" s="35">
        <v>36833.64</v>
      </c>
      <c r="G42" s="35">
        <v>279</v>
      </c>
      <c r="H42" s="35">
        <v>6361</v>
      </c>
      <c r="I42" s="46"/>
    </row>
    <row r="43" spans="1:9" x14ac:dyDescent="0.25">
      <c r="A43" s="34" t="s">
        <v>240</v>
      </c>
      <c r="B43" s="35" t="s">
        <v>235</v>
      </c>
      <c r="C43" s="36" t="s">
        <v>160</v>
      </c>
      <c r="D43" s="34" t="s">
        <v>36</v>
      </c>
      <c r="E43" s="35">
        <v>381</v>
      </c>
      <c r="F43" s="35">
        <v>956631.47000000009</v>
      </c>
      <c r="G43" s="35">
        <v>3041.5</v>
      </c>
      <c r="H43" s="35">
        <v>64944</v>
      </c>
      <c r="I43" s="46"/>
    </row>
    <row r="44" spans="1:9" x14ac:dyDescent="0.25">
      <c r="A44" s="34" t="s">
        <v>242</v>
      </c>
      <c r="B44" s="35" t="s">
        <v>231</v>
      </c>
      <c r="C44" s="36" t="s">
        <v>161</v>
      </c>
      <c r="D44" s="34" t="s">
        <v>37</v>
      </c>
      <c r="E44" s="35">
        <v>45</v>
      </c>
      <c r="F44" s="35">
        <v>40651.200000000004</v>
      </c>
      <c r="G44" s="35">
        <v>460.5</v>
      </c>
      <c r="H44" s="35">
        <v>12892</v>
      </c>
      <c r="I44" s="46"/>
    </row>
    <row r="45" spans="1:9" x14ac:dyDescent="0.25">
      <c r="A45" s="34" t="s">
        <v>242</v>
      </c>
      <c r="B45" s="35" t="s">
        <v>233</v>
      </c>
      <c r="C45" s="36" t="s">
        <v>121</v>
      </c>
      <c r="D45" s="34" t="s">
        <v>5</v>
      </c>
      <c r="E45" s="35">
        <v>71</v>
      </c>
      <c r="F45" s="35">
        <v>126015.55000000002</v>
      </c>
      <c r="G45" s="35">
        <v>930</v>
      </c>
      <c r="H45" s="35">
        <v>26280</v>
      </c>
      <c r="I45" s="46"/>
    </row>
    <row r="46" spans="1:9" x14ac:dyDescent="0.25">
      <c r="A46" s="34" t="s">
        <v>240</v>
      </c>
      <c r="B46" s="35" t="s">
        <v>235</v>
      </c>
      <c r="C46" s="36" t="s">
        <v>162</v>
      </c>
      <c r="D46" s="34" t="s">
        <v>78</v>
      </c>
      <c r="E46" s="35">
        <v>258</v>
      </c>
      <c r="F46" s="35">
        <v>670373.67999999993</v>
      </c>
      <c r="G46" s="35">
        <v>2472.5</v>
      </c>
      <c r="H46" s="35">
        <v>62546</v>
      </c>
      <c r="I46" s="46"/>
    </row>
    <row r="47" spans="1:9" x14ac:dyDescent="0.25">
      <c r="A47" s="34" t="s">
        <v>241</v>
      </c>
      <c r="B47" s="35" t="s">
        <v>234</v>
      </c>
      <c r="C47" s="36" t="s">
        <v>163</v>
      </c>
      <c r="D47" s="34" t="s">
        <v>43</v>
      </c>
      <c r="E47" s="35">
        <v>29</v>
      </c>
      <c r="F47" s="35">
        <v>74037.849999999991</v>
      </c>
      <c r="G47" s="35">
        <v>473.5</v>
      </c>
      <c r="H47" s="35">
        <v>10989</v>
      </c>
      <c r="I47" s="46"/>
    </row>
    <row r="48" spans="1:9" x14ac:dyDescent="0.25">
      <c r="A48" s="34" t="s">
        <v>242</v>
      </c>
      <c r="B48" s="35" t="s">
        <v>226</v>
      </c>
      <c r="C48" s="36" t="s">
        <v>164</v>
      </c>
      <c r="D48" s="34" t="s">
        <v>40</v>
      </c>
      <c r="E48" s="35">
        <v>338</v>
      </c>
      <c r="F48" s="35">
        <v>791058.91</v>
      </c>
      <c r="G48" s="35">
        <v>5330</v>
      </c>
      <c r="H48" s="35">
        <v>164904</v>
      </c>
      <c r="I48" s="46"/>
    </row>
    <row r="49" spans="1:9" x14ac:dyDescent="0.25">
      <c r="A49" s="34" t="s">
        <v>240</v>
      </c>
      <c r="B49" s="35" t="s">
        <v>228</v>
      </c>
      <c r="C49" s="36" t="s">
        <v>165</v>
      </c>
      <c r="D49" s="34" t="s">
        <v>39</v>
      </c>
      <c r="E49" s="35">
        <v>111</v>
      </c>
      <c r="F49" s="35">
        <v>184102.49000000002</v>
      </c>
      <c r="G49" s="35">
        <v>913</v>
      </c>
      <c r="H49" s="35">
        <v>23808</v>
      </c>
      <c r="I49" s="46"/>
    </row>
    <row r="50" spans="1:9" x14ac:dyDescent="0.25">
      <c r="A50" s="34" t="s">
        <v>241</v>
      </c>
      <c r="B50" s="35" t="s">
        <v>224</v>
      </c>
      <c r="C50" s="36" t="s">
        <v>166</v>
      </c>
      <c r="D50" s="34" t="s">
        <v>41</v>
      </c>
      <c r="E50" s="35">
        <v>107</v>
      </c>
      <c r="F50" s="35">
        <v>298416.40999999997</v>
      </c>
      <c r="G50" s="35">
        <v>882.5</v>
      </c>
      <c r="H50" s="35">
        <v>25294</v>
      </c>
      <c r="I50" s="46"/>
    </row>
    <row r="51" spans="1:9" x14ac:dyDescent="0.25">
      <c r="A51" s="34" t="s">
        <v>240</v>
      </c>
      <c r="B51" s="35" t="s">
        <v>228</v>
      </c>
      <c r="C51" s="36" t="s">
        <v>167</v>
      </c>
      <c r="D51" s="34" t="s">
        <v>42</v>
      </c>
      <c r="E51" s="35">
        <v>24</v>
      </c>
      <c r="F51" s="35">
        <v>60177.51</v>
      </c>
      <c r="G51" s="35">
        <v>426.5</v>
      </c>
      <c r="H51" s="35">
        <v>11743</v>
      </c>
      <c r="I51" s="46"/>
    </row>
    <row r="52" spans="1:9" x14ac:dyDescent="0.25">
      <c r="A52" s="34" t="s">
        <v>241</v>
      </c>
      <c r="B52" s="35" t="s">
        <v>224</v>
      </c>
      <c r="C52" s="36" t="s">
        <v>168</v>
      </c>
      <c r="D52" s="34" t="s">
        <v>44</v>
      </c>
      <c r="E52" s="35">
        <v>76</v>
      </c>
      <c r="F52" s="35">
        <v>201757.27</v>
      </c>
      <c r="G52" s="35">
        <v>1293.5</v>
      </c>
      <c r="H52" s="35">
        <v>36785</v>
      </c>
      <c r="I52" s="46"/>
    </row>
    <row r="53" spans="1:9" x14ac:dyDescent="0.25">
      <c r="A53" s="34" t="s">
        <v>241</v>
      </c>
      <c r="B53" s="35" t="s">
        <v>222</v>
      </c>
      <c r="C53" s="36" t="s">
        <v>169</v>
      </c>
      <c r="D53" s="34" t="s">
        <v>45</v>
      </c>
      <c r="E53" s="35">
        <v>148</v>
      </c>
      <c r="F53" s="35">
        <v>305193.37000000005</v>
      </c>
      <c r="G53" s="35">
        <v>2367</v>
      </c>
      <c r="H53" s="35">
        <v>62602</v>
      </c>
      <c r="I53" s="46"/>
    </row>
    <row r="54" spans="1:9" x14ac:dyDescent="0.25">
      <c r="A54" s="34" t="s">
        <v>240</v>
      </c>
      <c r="B54" s="35" t="s">
        <v>228</v>
      </c>
      <c r="C54" s="36" t="s">
        <v>170</v>
      </c>
      <c r="D54" s="34" t="s">
        <v>48</v>
      </c>
      <c r="E54" s="35">
        <v>156</v>
      </c>
      <c r="F54" s="35">
        <v>368140.48000000004</v>
      </c>
      <c r="G54" s="35">
        <v>2749</v>
      </c>
      <c r="H54" s="35">
        <v>88838</v>
      </c>
      <c r="I54" s="46"/>
    </row>
    <row r="55" spans="1:9" x14ac:dyDescent="0.25">
      <c r="A55" s="34" t="s">
        <v>241</v>
      </c>
      <c r="B55" s="35" t="s">
        <v>224</v>
      </c>
      <c r="C55" s="36" t="s">
        <v>171</v>
      </c>
      <c r="D55" s="34" t="s">
        <v>108</v>
      </c>
      <c r="E55" s="35">
        <v>20</v>
      </c>
      <c r="F55" s="35">
        <v>61182.25</v>
      </c>
      <c r="G55" s="35">
        <v>334</v>
      </c>
      <c r="H55" s="35">
        <v>8814</v>
      </c>
      <c r="I55" s="46"/>
    </row>
    <row r="56" spans="1:9" x14ac:dyDescent="0.25">
      <c r="A56" s="34" t="s">
        <v>242</v>
      </c>
      <c r="B56" s="35" t="s">
        <v>237</v>
      </c>
      <c r="C56" s="36" t="s">
        <v>172</v>
      </c>
      <c r="D56" s="34" t="s">
        <v>50</v>
      </c>
      <c r="E56" s="35">
        <v>23</v>
      </c>
      <c r="F56" s="35">
        <v>43929.76999999999</v>
      </c>
      <c r="G56" s="35">
        <v>365</v>
      </c>
      <c r="H56" s="35">
        <v>8339</v>
      </c>
      <c r="I56" s="46"/>
    </row>
    <row r="57" spans="1:9" x14ac:dyDescent="0.25">
      <c r="A57" s="34" t="s">
        <v>239</v>
      </c>
      <c r="B57" s="35" t="s">
        <v>220</v>
      </c>
      <c r="C57" s="36" t="s">
        <v>173</v>
      </c>
      <c r="D57" s="34" t="s">
        <v>46</v>
      </c>
      <c r="E57" s="35">
        <v>229</v>
      </c>
      <c r="F57" s="35">
        <v>267870.27999999997</v>
      </c>
      <c r="G57" s="35">
        <v>1807</v>
      </c>
      <c r="H57" s="35">
        <v>50420</v>
      </c>
      <c r="I57" s="46"/>
    </row>
    <row r="58" spans="1:9" x14ac:dyDescent="0.25">
      <c r="A58" s="34" t="s">
        <v>240</v>
      </c>
      <c r="B58" s="35" t="s">
        <v>228</v>
      </c>
      <c r="C58" s="36" t="s">
        <v>174</v>
      </c>
      <c r="D58" s="34" t="s">
        <v>47</v>
      </c>
      <c r="E58" s="35">
        <v>3186</v>
      </c>
      <c r="F58" s="35">
        <v>16839150.460000001</v>
      </c>
      <c r="G58" s="35">
        <v>43897.5</v>
      </c>
      <c r="H58" s="35">
        <v>1071569</v>
      </c>
      <c r="I58" s="46"/>
    </row>
    <row r="59" spans="1:9" x14ac:dyDescent="0.25">
      <c r="A59" s="34" t="s">
        <v>243</v>
      </c>
      <c r="B59" s="35" t="s">
        <v>229</v>
      </c>
      <c r="C59" s="36" t="s">
        <v>175</v>
      </c>
      <c r="D59" s="34" t="s">
        <v>49</v>
      </c>
      <c r="E59" s="35">
        <v>259</v>
      </c>
      <c r="F59" s="35">
        <v>724011.6100000001</v>
      </c>
      <c r="G59" s="35">
        <v>3277</v>
      </c>
      <c r="H59" s="35">
        <v>93476</v>
      </c>
      <c r="I59" s="46"/>
    </row>
    <row r="60" spans="1:9" x14ac:dyDescent="0.25">
      <c r="A60" s="34" t="s">
        <v>242</v>
      </c>
      <c r="B60" s="35" t="s">
        <v>225</v>
      </c>
      <c r="C60" s="36" t="s">
        <v>176</v>
      </c>
      <c r="D60" s="34" t="s">
        <v>51</v>
      </c>
      <c r="E60" s="35">
        <v>3244</v>
      </c>
      <c r="F60" s="35">
        <v>8872790.2100000046</v>
      </c>
      <c r="G60" s="35">
        <v>29547</v>
      </c>
      <c r="H60" s="35">
        <v>783966</v>
      </c>
      <c r="I60" s="46"/>
    </row>
    <row r="61" spans="1:9" x14ac:dyDescent="0.25">
      <c r="A61" s="34" t="s">
        <v>240</v>
      </c>
      <c r="B61" s="35" t="s">
        <v>221</v>
      </c>
      <c r="C61" s="36" t="s">
        <v>177</v>
      </c>
      <c r="D61" s="34" t="s">
        <v>52</v>
      </c>
      <c r="E61" s="35">
        <v>191</v>
      </c>
      <c r="F61" s="35">
        <v>317918.94</v>
      </c>
      <c r="G61" s="35">
        <v>2261</v>
      </c>
      <c r="H61" s="35">
        <v>64612</v>
      </c>
      <c r="I61" s="46"/>
    </row>
    <row r="62" spans="1:9" x14ac:dyDescent="0.25">
      <c r="A62" s="34" t="s">
        <v>239</v>
      </c>
      <c r="B62" s="35" t="s">
        <v>230</v>
      </c>
      <c r="C62" s="36" t="s">
        <v>178</v>
      </c>
      <c r="D62" s="34" t="s">
        <v>53</v>
      </c>
      <c r="E62" s="35">
        <v>16</v>
      </c>
      <c r="F62" s="35">
        <v>16842.86</v>
      </c>
      <c r="G62" s="35">
        <v>173</v>
      </c>
      <c r="H62" s="35">
        <v>4773</v>
      </c>
      <c r="I62" s="46"/>
    </row>
    <row r="63" spans="1:9" x14ac:dyDescent="0.25">
      <c r="A63" s="34" t="s">
        <v>239</v>
      </c>
      <c r="B63" s="35" t="s">
        <v>230</v>
      </c>
      <c r="C63" s="36" t="s">
        <v>179</v>
      </c>
      <c r="D63" s="34" t="s">
        <v>54</v>
      </c>
      <c r="E63" s="35">
        <v>0</v>
      </c>
      <c r="F63" s="35">
        <v>0</v>
      </c>
      <c r="G63" s="35">
        <v>0</v>
      </c>
      <c r="H63" s="35">
        <v>0</v>
      </c>
      <c r="I63" s="46"/>
    </row>
    <row r="64" spans="1:9" x14ac:dyDescent="0.25">
      <c r="A64" s="34" t="s">
        <v>243</v>
      </c>
      <c r="B64" s="35" t="s">
        <v>227</v>
      </c>
      <c r="C64" s="36" t="s">
        <v>180</v>
      </c>
      <c r="D64" s="34" t="s">
        <v>57</v>
      </c>
      <c r="E64" s="35">
        <v>178</v>
      </c>
      <c r="F64" s="35">
        <v>784661.74000000011</v>
      </c>
      <c r="G64" s="35">
        <v>2874.5</v>
      </c>
      <c r="H64" s="35">
        <v>95210</v>
      </c>
      <c r="I64" s="46"/>
    </row>
    <row r="65" spans="1:9" x14ac:dyDescent="0.25">
      <c r="A65" s="34" t="s">
        <v>239</v>
      </c>
      <c r="B65" s="35" t="s">
        <v>220</v>
      </c>
      <c r="C65" s="36" t="s">
        <v>181</v>
      </c>
      <c r="D65" s="34" t="s">
        <v>55</v>
      </c>
      <c r="E65" s="35">
        <v>196</v>
      </c>
      <c r="F65" s="35">
        <v>420643.55</v>
      </c>
      <c r="G65" s="35">
        <v>3153</v>
      </c>
      <c r="H65" s="35">
        <v>100118</v>
      </c>
      <c r="I65" s="46"/>
    </row>
    <row r="66" spans="1:9" x14ac:dyDescent="0.25">
      <c r="A66" s="34" t="s">
        <v>243</v>
      </c>
      <c r="B66" s="35" t="s">
        <v>229</v>
      </c>
      <c r="C66" s="36" t="s">
        <v>182</v>
      </c>
      <c r="D66" s="34" t="s">
        <v>63</v>
      </c>
      <c r="E66" s="35">
        <v>38</v>
      </c>
      <c r="F66" s="35">
        <v>148122.35999999999</v>
      </c>
      <c r="G66" s="35">
        <v>410</v>
      </c>
      <c r="H66" s="35">
        <v>11444</v>
      </c>
      <c r="I66" s="46"/>
    </row>
    <row r="67" spans="1:9" x14ac:dyDescent="0.25">
      <c r="A67" s="34" t="s">
        <v>240</v>
      </c>
      <c r="B67" s="35" t="s">
        <v>228</v>
      </c>
      <c r="C67" s="36" t="s">
        <v>183</v>
      </c>
      <c r="D67" s="34" t="s">
        <v>66</v>
      </c>
      <c r="E67" s="35">
        <v>132</v>
      </c>
      <c r="F67" s="35">
        <v>309735.74000000011</v>
      </c>
      <c r="G67" s="35">
        <v>1976</v>
      </c>
      <c r="H67" s="35">
        <v>57004</v>
      </c>
      <c r="I67" s="46"/>
    </row>
    <row r="68" spans="1:9" x14ac:dyDescent="0.25">
      <c r="A68" s="34" t="s">
        <v>241</v>
      </c>
      <c r="B68" s="35" t="s">
        <v>238</v>
      </c>
      <c r="C68" s="36" t="s">
        <v>184</v>
      </c>
      <c r="D68" s="34" t="s">
        <v>59</v>
      </c>
      <c r="E68" s="35">
        <v>156</v>
      </c>
      <c r="F68" s="35">
        <v>306406.98</v>
      </c>
      <c r="G68" s="35">
        <v>2162</v>
      </c>
      <c r="H68" s="35">
        <v>60434</v>
      </c>
      <c r="I68" s="46"/>
    </row>
    <row r="69" spans="1:9" x14ac:dyDescent="0.25">
      <c r="A69" s="34" t="s">
        <v>241</v>
      </c>
      <c r="B69" s="35" t="s">
        <v>222</v>
      </c>
      <c r="C69" s="36" t="s">
        <v>267</v>
      </c>
      <c r="D69" s="34" t="s">
        <v>266</v>
      </c>
      <c r="E69" s="35">
        <v>39</v>
      </c>
      <c r="F69" s="35">
        <v>74114.049999999988</v>
      </c>
      <c r="G69" s="35">
        <v>499.5</v>
      </c>
      <c r="H69" s="35">
        <v>12972</v>
      </c>
      <c r="I69" s="46"/>
    </row>
    <row r="70" spans="1:9" x14ac:dyDescent="0.25">
      <c r="A70" s="34" t="s">
        <v>242</v>
      </c>
      <c r="B70" s="35" t="s">
        <v>233</v>
      </c>
      <c r="C70" s="36" t="s">
        <v>185</v>
      </c>
      <c r="D70" s="34" t="s">
        <v>58</v>
      </c>
      <c r="E70" s="35">
        <v>67</v>
      </c>
      <c r="F70" s="35">
        <v>134977.11000000002</v>
      </c>
      <c r="G70" s="35">
        <v>942.5</v>
      </c>
      <c r="H70" s="35">
        <v>27069</v>
      </c>
      <c r="I70" s="46"/>
    </row>
    <row r="71" spans="1:9" x14ac:dyDescent="0.25">
      <c r="A71" s="34" t="s">
        <v>243</v>
      </c>
      <c r="B71" s="35" t="s">
        <v>229</v>
      </c>
      <c r="C71" s="36" t="s">
        <v>186</v>
      </c>
      <c r="D71" s="34" t="s">
        <v>56</v>
      </c>
      <c r="E71" s="35">
        <v>276</v>
      </c>
      <c r="F71" s="35">
        <v>387907.94999999995</v>
      </c>
      <c r="G71" s="35">
        <v>3548</v>
      </c>
      <c r="H71" s="35">
        <v>105056</v>
      </c>
      <c r="I71" s="46"/>
    </row>
    <row r="72" spans="1:9" x14ac:dyDescent="0.25">
      <c r="A72" s="34" t="s">
        <v>241</v>
      </c>
      <c r="B72" s="35" t="s">
        <v>224</v>
      </c>
      <c r="C72" s="36" t="s">
        <v>187</v>
      </c>
      <c r="D72" s="34" t="s">
        <v>60</v>
      </c>
      <c r="E72" s="35">
        <v>213</v>
      </c>
      <c r="F72" s="35">
        <v>606329.75999999989</v>
      </c>
      <c r="G72" s="35">
        <v>2984</v>
      </c>
      <c r="H72" s="35">
        <v>88302</v>
      </c>
      <c r="I72" s="46"/>
    </row>
    <row r="73" spans="1:9" x14ac:dyDescent="0.25">
      <c r="A73" s="34" t="s">
        <v>241</v>
      </c>
      <c r="B73" s="35" t="s">
        <v>224</v>
      </c>
      <c r="C73" s="36" t="s">
        <v>188</v>
      </c>
      <c r="D73" s="34" t="s">
        <v>65</v>
      </c>
      <c r="E73" s="35">
        <v>12</v>
      </c>
      <c r="F73" s="35">
        <v>32113.26</v>
      </c>
      <c r="G73" s="35">
        <v>154.5</v>
      </c>
      <c r="H73" s="35">
        <v>4308</v>
      </c>
      <c r="I73" s="46"/>
    </row>
    <row r="74" spans="1:9" x14ac:dyDescent="0.25">
      <c r="A74" s="34" t="s">
        <v>243</v>
      </c>
      <c r="B74" s="35" t="s">
        <v>236</v>
      </c>
      <c r="C74" s="36" t="s">
        <v>189</v>
      </c>
      <c r="D74" s="34" t="s">
        <v>61</v>
      </c>
      <c r="E74" s="35">
        <v>129</v>
      </c>
      <c r="F74" s="35">
        <v>273573.96000000002</v>
      </c>
      <c r="G74" s="35">
        <v>1878.5</v>
      </c>
      <c r="H74" s="35">
        <v>55690</v>
      </c>
      <c r="I74" s="46"/>
    </row>
    <row r="75" spans="1:9" x14ac:dyDescent="0.25">
      <c r="A75" s="34" t="s">
        <v>242</v>
      </c>
      <c r="B75" s="35" t="s">
        <v>237</v>
      </c>
      <c r="C75" s="36" t="s">
        <v>190</v>
      </c>
      <c r="D75" s="34" t="s">
        <v>67</v>
      </c>
      <c r="E75" s="35">
        <v>4</v>
      </c>
      <c r="F75" s="35">
        <v>1301.4499999999998</v>
      </c>
      <c r="G75" s="35">
        <v>14.5</v>
      </c>
      <c r="H75" s="35">
        <v>354</v>
      </c>
      <c r="I75" s="46"/>
    </row>
    <row r="76" spans="1:9" x14ac:dyDescent="0.25">
      <c r="A76" s="34" t="s">
        <v>241</v>
      </c>
      <c r="B76" s="35" t="s">
        <v>224</v>
      </c>
      <c r="C76" s="36" t="s">
        <v>191</v>
      </c>
      <c r="D76" s="34" t="s">
        <v>62</v>
      </c>
      <c r="E76" s="35">
        <v>509</v>
      </c>
      <c r="F76" s="35">
        <v>940326.85000000009</v>
      </c>
      <c r="G76" s="35">
        <v>5414</v>
      </c>
      <c r="H76" s="35">
        <v>122933</v>
      </c>
      <c r="I76" s="46"/>
    </row>
    <row r="77" spans="1:9" x14ac:dyDescent="0.25">
      <c r="A77" s="34" t="s">
        <v>239</v>
      </c>
      <c r="B77" s="35" t="s">
        <v>220</v>
      </c>
      <c r="C77" s="36" t="s">
        <v>192</v>
      </c>
      <c r="D77" s="34" t="s">
        <v>70</v>
      </c>
      <c r="E77" s="35">
        <v>125</v>
      </c>
      <c r="F77" s="35">
        <v>156712.13999999998</v>
      </c>
      <c r="G77" s="35">
        <v>1487.5</v>
      </c>
      <c r="H77" s="35">
        <v>45972</v>
      </c>
      <c r="I77" s="46"/>
    </row>
    <row r="78" spans="1:9" x14ac:dyDescent="0.25">
      <c r="A78" s="34" t="s">
        <v>243</v>
      </c>
      <c r="B78" s="35" t="s">
        <v>229</v>
      </c>
      <c r="C78" s="36" t="s">
        <v>193</v>
      </c>
      <c r="D78" s="34" t="s">
        <v>68</v>
      </c>
      <c r="E78" s="35">
        <v>85</v>
      </c>
      <c r="F78" s="35">
        <v>233828.33</v>
      </c>
      <c r="G78" s="35">
        <v>1327</v>
      </c>
      <c r="H78" s="35">
        <v>42428</v>
      </c>
      <c r="I78" s="46"/>
    </row>
    <row r="79" spans="1:9" x14ac:dyDescent="0.25">
      <c r="A79" s="34" t="s">
        <v>242</v>
      </c>
      <c r="B79" s="35" t="s">
        <v>232</v>
      </c>
      <c r="C79" s="36" t="s">
        <v>122</v>
      </c>
      <c r="D79" s="34" t="s">
        <v>109</v>
      </c>
      <c r="E79" s="35">
        <v>180</v>
      </c>
      <c r="F79" s="35">
        <v>314557.98</v>
      </c>
      <c r="G79" s="35">
        <v>2466.5</v>
      </c>
      <c r="H79" s="35">
        <v>66732</v>
      </c>
      <c r="I79" s="46"/>
    </row>
    <row r="80" spans="1:9" x14ac:dyDescent="0.25">
      <c r="A80" s="34" t="s">
        <v>243</v>
      </c>
      <c r="B80" s="35" t="s">
        <v>229</v>
      </c>
      <c r="C80" s="36" t="s">
        <v>123</v>
      </c>
      <c r="D80" s="34" t="s">
        <v>245</v>
      </c>
      <c r="E80" s="35">
        <v>87</v>
      </c>
      <c r="F80" s="35">
        <v>168757.03999999998</v>
      </c>
      <c r="G80" s="35">
        <v>1087</v>
      </c>
      <c r="H80" s="35">
        <v>30738</v>
      </c>
      <c r="I80" s="46"/>
    </row>
    <row r="81" spans="1:9" x14ac:dyDescent="0.25">
      <c r="A81" s="34" t="s">
        <v>241</v>
      </c>
      <c r="B81" s="35" t="s">
        <v>234</v>
      </c>
      <c r="C81" s="36" t="s">
        <v>194</v>
      </c>
      <c r="D81" s="34" t="s">
        <v>71</v>
      </c>
      <c r="E81" s="35">
        <v>12</v>
      </c>
      <c r="F81" s="35">
        <v>16693.150000000001</v>
      </c>
      <c r="G81" s="35">
        <v>157</v>
      </c>
      <c r="H81" s="35">
        <v>4112</v>
      </c>
      <c r="I81" s="46"/>
    </row>
    <row r="82" spans="1:9" x14ac:dyDescent="0.25">
      <c r="A82" s="34" t="s">
        <v>243</v>
      </c>
      <c r="B82" s="35" t="s">
        <v>229</v>
      </c>
      <c r="C82" s="36" t="s">
        <v>195</v>
      </c>
      <c r="D82" s="34" t="s">
        <v>73</v>
      </c>
      <c r="E82" s="35">
        <v>24</v>
      </c>
      <c r="F82" s="35">
        <v>55884.07</v>
      </c>
      <c r="G82" s="35">
        <v>349</v>
      </c>
      <c r="H82" s="35">
        <v>9253</v>
      </c>
      <c r="I82" s="46"/>
    </row>
    <row r="83" spans="1:9" x14ac:dyDescent="0.25">
      <c r="A83" s="34" t="s">
        <v>241</v>
      </c>
      <c r="B83" s="35" t="s">
        <v>234</v>
      </c>
      <c r="C83" s="36" t="s">
        <v>196</v>
      </c>
      <c r="D83" s="34" t="s">
        <v>72</v>
      </c>
      <c r="E83" s="35">
        <v>3149</v>
      </c>
      <c r="F83" s="35">
        <v>18171386.739999987</v>
      </c>
      <c r="G83" s="35">
        <v>34612</v>
      </c>
      <c r="H83" s="35">
        <v>944459</v>
      </c>
      <c r="I83" s="46"/>
    </row>
    <row r="84" spans="1:9" x14ac:dyDescent="0.25">
      <c r="A84" s="34" t="s">
        <v>243</v>
      </c>
      <c r="B84" s="35" t="s">
        <v>227</v>
      </c>
      <c r="C84" s="36" t="s">
        <v>197</v>
      </c>
      <c r="D84" s="34" t="s">
        <v>74</v>
      </c>
      <c r="E84" s="35">
        <v>31</v>
      </c>
      <c r="F84" s="35">
        <v>85906.09</v>
      </c>
      <c r="G84" s="35">
        <v>541</v>
      </c>
      <c r="H84" s="35">
        <v>13907</v>
      </c>
      <c r="I84" s="46"/>
    </row>
    <row r="85" spans="1:9" x14ac:dyDescent="0.25">
      <c r="A85" s="34" t="s">
        <v>242</v>
      </c>
      <c r="B85" s="35" t="s">
        <v>225</v>
      </c>
      <c r="C85" s="36" t="s">
        <v>198</v>
      </c>
      <c r="D85" s="34" t="s">
        <v>75</v>
      </c>
      <c r="E85" s="35">
        <v>165</v>
      </c>
      <c r="F85" s="35">
        <v>438901.53000000009</v>
      </c>
      <c r="G85" s="35">
        <v>1824.5</v>
      </c>
      <c r="H85" s="35">
        <v>48107</v>
      </c>
      <c r="I85" s="46"/>
    </row>
    <row r="86" spans="1:9" x14ac:dyDescent="0.25">
      <c r="A86" s="34" t="s">
        <v>239</v>
      </c>
      <c r="B86" s="35" t="s">
        <v>230</v>
      </c>
      <c r="C86" s="36" t="s">
        <v>199</v>
      </c>
      <c r="D86" s="34" t="s">
        <v>80</v>
      </c>
      <c r="E86" s="35">
        <v>77</v>
      </c>
      <c r="F86" s="35">
        <v>133061.11999999997</v>
      </c>
      <c r="G86" s="35">
        <v>777.5</v>
      </c>
      <c r="H86" s="35">
        <v>23542</v>
      </c>
      <c r="I86" s="46"/>
    </row>
    <row r="87" spans="1:9" x14ac:dyDescent="0.25">
      <c r="A87" s="34" t="s">
        <v>240</v>
      </c>
      <c r="B87" s="35" t="s">
        <v>235</v>
      </c>
      <c r="C87" s="36" t="s">
        <v>200</v>
      </c>
      <c r="D87" s="34" t="s">
        <v>81</v>
      </c>
      <c r="E87" s="35">
        <v>191</v>
      </c>
      <c r="F87" s="35">
        <v>353265.32000000007</v>
      </c>
      <c r="G87" s="35">
        <v>1750</v>
      </c>
      <c r="H87" s="35">
        <v>40806</v>
      </c>
      <c r="I87" s="46"/>
    </row>
    <row r="88" spans="1:9" x14ac:dyDescent="0.25">
      <c r="A88" s="34" t="s">
        <v>241</v>
      </c>
      <c r="B88" s="35" t="s">
        <v>224</v>
      </c>
      <c r="C88" s="36" t="s">
        <v>201</v>
      </c>
      <c r="D88" s="34" t="s">
        <v>76</v>
      </c>
      <c r="E88" s="35">
        <v>160</v>
      </c>
      <c r="F88" s="35">
        <v>691399.89</v>
      </c>
      <c r="G88" s="35">
        <v>2571</v>
      </c>
      <c r="H88" s="35">
        <v>72075</v>
      </c>
      <c r="I88" s="46"/>
    </row>
    <row r="89" spans="1:9" x14ac:dyDescent="0.25">
      <c r="A89" s="34" t="s">
        <v>239</v>
      </c>
      <c r="B89" s="35" t="s">
        <v>220</v>
      </c>
      <c r="C89" s="36" t="s">
        <v>202</v>
      </c>
      <c r="D89" s="34" t="s">
        <v>79</v>
      </c>
      <c r="E89" s="35">
        <v>78</v>
      </c>
      <c r="F89" s="35">
        <v>143197.72999999995</v>
      </c>
      <c r="G89" s="35">
        <v>1125.5</v>
      </c>
      <c r="H89" s="35">
        <v>30976</v>
      </c>
      <c r="I89" s="46"/>
    </row>
    <row r="90" spans="1:9" x14ac:dyDescent="0.25">
      <c r="A90" s="34" t="s">
        <v>240</v>
      </c>
      <c r="B90" s="35" t="s">
        <v>228</v>
      </c>
      <c r="C90" s="36" t="s">
        <v>203</v>
      </c>
      <c r="D90" s="34" t="s">
        <v>77</v>
      </c>
      <c r="E90" s="35">
        <v>21</v>
      </c>
      <c r="F90" s="35">
        <v>36823.33</v>
      </c>
      <c r="G90" s="35">
        <v>302</v>
      </c>
      <c r="H90" s="35">
        <v>7812</v>
      </c>
      <c r="I90" s="46"/>
    </row>
    <row r="91" spans="1:9" x14ac:dyDescent="0.25">
      <c r="A91" s="34" t="s">
        <v>242</v>
      </c>
      <c r="B91" s="35" t="s">
        <v>226</v>
      </c>
      <c r="C91" s="36" t="s">
        <v>204</v>
      </c>
      <c r="D91" s="34" t="s">
        <v>82</v>
      </c>
      <c r="E91" s="35">
        <v>534</v>
      </c>
      <c r="F91" s="35">
        <v>529401.11</v>
      </c>
      <c r="G91" s="35">
        <v>2804</v>
      </c>
      <c r="H91" s="35">
        <v>79435</v>
      </c>
      <c r="I91" s="46"/>
    </row>
    <row r="92" spans="1:9" x14ac:dyDescent="0.25">
      <c r="A92" s="34" t="s">
        <v>242</v>
      </c>
      <c r="B92" s="35" t="s">
        <v>233</v>
      </c>
      <c r="C92" s="36" t="s">
        <v>205</v>
      </c>
      <c r="D92" s="34" t="s">
        <v>83</v>
      </c>
      <c r="E92" s="35">
        <v>6</v>
      </c>
      <c r="F92" s="35">
        <v>26192.080000000002</v>
      </c>
      <c r="G92" s="35">
        <v>102</v>
      </c>
      <c r="H92" s="35">
        <v>3171</v>
      </c>
      <c r="I92" s="46"/>
    </row>
    <row r="93" spans="1:9" x14ac:dyDescent="0.25">
      <c r="A93" s="34" t="s">
        <v>241</v>
      </c>
      <c r="B93" s="35" t="s">
        <v>238</v>
      </c>
      <c r="C93" s="36" t="s">
        <v>206</v>
      </c>
      <c r="D93" s="34" t="s">
        <v>86</v>
      </c>
      <c r="E93" s="35">
        <v>54</v>
      </c>
      <c r="F93" s="35">
        <v>96360.45</v>
      </c>
      <c r="G93" s="35">
        <v>837</v>
      </c>
      <c r="H93" s="35">
        <v>20493</v>
      </c>
      <c r="I93" s="46"/>
    </row>
    <row r="94" spans="1:9" x14ac:dyDescent="0.25">
      <c r="A94" s="34" t="s">
        <v>240</v>
      </c>
      <c r="B94" s="35" t="s">
        <v>221</v>
      </c>
      <c r="C94" s="36" t="s">
        <v>207</v>
      </c>
      <c r="D94" s="34" t="s">
        <v>84</v>
      </c>
      <c r="E94" s="35">
        <v>2305</v>
      </c>
      <c r="F94" s="35">
        <v>8344110.6100000022</v>
      </c>
      <c r="G94" s="35">
        <v>22236</v>
      </c>
      <c r="H94" s="35">
        <v>528115</v>
      </c>
      <c r="I94" s="46"/>
    </row>
    <row r="95" spans="1:9" x14ac:dyDescent="0.25">
      <c r="A95" s="34" t="s">
        <v>239</v>
      </c>
      <c r="B95" s="35" t="s">
        <v>220</v>
      </c>
      <c r="C95" s="36" t="s">
        <v>208</v>
      </c>
      <c r="D95" s="34" t="s">
        <v>85</v>
      </c>
      <c r="E95" s="35">
        <v>37</v>
      </c>
      <c r="F95" s="35">
        <v>84908.049999999988</v>
      </c>
      <c r="G95" s="35">
        <v>619.5</v>
      </c>
      <c r="H95" s="35">
        <v>16260</v>
      </c>
      <c r="I95" s="46"/>
    </row>
    <row r="96" spans="1:9" x14ac:dyDescent="0.25">
      <c r="A96" s="34" t="s">
        <v>243</v>
      </c>
      <c r="B96" s="35" t="s">
        <v>247</v>
      </c>
      <c r="C96" s="36" t="s">
        <v>249</v>
      </c>
      <c r="D96" s="34" t="s">
        <v>244</v>
      </c>
      <c r="E96" s="35">
        <v>247</v>
      </c>
      <c r="F96" s="35">
        <v>461605.2699999999</v>
      </c>
      <c r="G96" s="35">
        <v>3073</v>
      </c>
      <c r="H96" s="35">
        <v>100495</v>
      </c>
      <c r="I96" s="46"/>
    </row>
    <row r="97" spans="1:9" x14ac:dyDescent="0.25">
      <c r="A97" s="34" t="s">
        <v>243</v>
      </c>
      <c r="B97" s="35" t="s">
        <v>227</v>
      </c>
      <c r="C97" s="36" t="s">
        <v>209</v>
      </c>
      <c r="D97" s="34" t="s">
        <v>88</v>
      </c>
      <c r="E97" s="35">
        <v>414</v>
      </c>
      <c r="F97" s="35">
        <v>1116334.3900000001</v>
      </c>
      <c r="G97" s="35">
        <v>6326</v>
      </c>
      <c r="H97" s="35">
        <v>185233</v>
      </c>
      <c r="I97" s="46"/>
    </row>
    <row r="98" spans="1:9" x14ac:dyDescent="0.25">
      <c r="A98" s="34" t="s">
        <v>243</v>
      </c>
      <c r="B98" s="35" t="s">
        <v>236</v>
      </c>
      <c r="C98" s="36" t="s">
        <v>210</v>
      </c>
      <c r="D98" s="34" t="s">
        <v>87</v>
      </c>
      <c r="E98" s="35">
        <v>874</v>
      </c>
      <c r="F98" s="35">
        <v>1613692.2399999998</v>
      </c>
      <c r="G98" s="35">
        <v>7460.5</v>
      </c>
      <c r="H98" s="35">
        <v>196950</v>
      </c>
      <c r="I98" s="46"/>
    </row>
    <row r="99" spans="1:9" x14ac:dyDescent="0.25">
      <c r="A99" s="34" t="s">
        <v>243</v>
      </c>
      <c r="B99" s="35" t="s">
        <v>236</v>
      </c>
      <c r="C99" s="36" t="s">
        <v>211</v>
      </c>
      <c r="D99" s="34" t="s">
        <v>89</v>
      </c>
      <c r="E99" s="35">
        <v>304</v>
      </c>
      <c r="F99" s="35">
        <v>621499.36999999988</v>
      </c>
      <c r="G99" s="35">
        <v>3856</v>
      </c>
      <c r="H99" s="35">
        <v>128602</v>
      </c>
      <c r="I99" s="46"/>
    </row>
    <row r="100" spans="1:9" x14ac:dyDescent="0.25">
      <c r="A100" s="34" t="s">
        <v>240</v>
      </c>
      <c r="B100" s="35" t="s">
        <v>228</v>
      </c>
      <c r="C100" s="36" t="s">
        <v>212</v>
      </c>
      <c r="D100" s="34" t="s">
        <v>90</v>
      </c>
      <c r="E100" s="35">
        <v>462</v>
      </c>
      <c r="F100" s="35">
        <v>610607.33999999985</v>
      </c>
      <c r="G100" s="35">
        <v>4413</v>
      </c>
      <c r="H100" s="35">
        <v>118390</v>
      </c>
      <c r="I100" s="46"/>
    </row>
    <row r="101" spans="1:9" x14ac:dyDescent="0.25">
      <c r="A101" s="34" t="s">
        <v>243</v>
      </c>
      <c r="B101" s="35" t="s">
        <v>227</v>
      </c>
      <c r="C101" s="36" t="s">
        <v>213</v>
      </c>
      <c r="D101" s="34" t="s">
        <v>93</v>
      </c>
      <c r="E101" s="35">
        <v>262</v>
      </c>
      <c r="F101" s="35">
        <v>1400203.3100000003</v>
      </c>
      <c r="G101" s="35">
        <v>4290.5</v>
      </c>
      <c r="H101" s="35">
        <v>150530</v>
      </c>
      <c r="I101" s="46"/>
    </row>
    <row r="102" spans="1:9" x14ac:dyDescent="0.25">
      <c r="A102" s="34" t="s">
        <v>240</v>
      </c>
      <c r="B102" s="35" t="s">
        <v>221</v>
      </c>
      <c r="C102" s="36" t="s">
        <v>214</v>
      </c>
      <c r="D102" s="34" t="s">
        <v>91</v>
      </c>
      <c r="E102" s="35">
        <v>63</v>
      </c>
      <c r="F102" s="35">
        <v>92596.699999999983</v>
      </c>
      <c r="G102" s="35">
        <v>660.5</v>
      </c>
      <c r="H102" s="35">
        <v>17568</v>
      </c>
      <c r="I102" s="46"/>
    </row>
    <row r="103" spans="1:9" x14ac:dyDescent="0.25">
      <c r="A103" s="34" t="s">
        <v>240</v>
      </c>
      <c r="B103" s="35" t="s">
        <v>221</v>
      </c>
      <c r="C103" s="36" t="s">
        <v>215</v>
      </c>
      <c r="D103" s="34" t="s">
        <v>92</v>
      </c>
      <c r="E103" s="35">
        <v>254</v>
      </c>
      <c r="F103" s="35">
        <v>397508.87</v>
      </c>
      <c r="G103" s="35">
        <v>2425</v>
      </c>
      <c r="H103" s="35">
        <v>58425</v>
      </c>
      <c r="I103" s="46"/>
    </row>
    <row r="104" spans="1:9" x14ac:dyDescent="0.25">
      <c r="A104" s="34" t="s">
        <v>243</v>
      </c>
      <c r="B104" s="35" t="s">
        <v>227</v>
      </c>
      <c r="C104" s="36" t="s">
        <v>216</v>
      </c>
      <c r="D104" s="34" t="s">
        <v>95</v>
      </c>
      <c r="E104" s="35">
        <v>174</v>
      </c>
      <c r="F104" s="35">
        <v>428319.13</v>
      </c>
      <c r="G104" s="35">
        <v>2248.5</v>
      </c>
      <c r="H104" s="35">
        <v>66711</v>
      </c>
      <c r="I104" s="46"/>
    </row>
    <row r="105" spans="1:9" x14ac:dyDescent="0.25">
      <c r="A105" s="34" t="s">
        <v>242</v>
      </c>
      <c r="B105" s="35" t="s">
        <v>232</v>
      </c>
      <c r="C105" s="36" t="s">
        <v>217</v>
      </c>
      <c r="D105" s="34" t="s">
        <v>97</v>
      </c>
      <c r="E105" s="35">
        <v>52</v>
      </c>
      <c r="F105" s="35">
        <v>86139.709999999992</v>
      </c>
      <c r="G105" s="35">
        <v>768</v>
      </c>
      <c r="H105" s="35">
        <v>20672</v>
      </c>
      <c r="I105" s="46"/>
    </row>
    <row r="106" spans="1:9" x14ac:dyDescent="0.25">
      <c r="A106" s="34" t="s">
        <v>243</v>
      </c>
      <c r="B106" s="35" t="s">
        <v>227</v>
      </c>
      <c r="C106" s="36" t="s">
        <v>218</v>
      </c>
      <c r="D106" s="34" t="s">
        <v>94</v>
      </c>
      <c r="E106" s="35">
        <v>359</v>
      </c>
      <c r="F106" s="35">
        <v>872629.20999999961</v>
      </c>
      <c r="G106" s="35">
        <v>5434</v>
      </c>
      <c r="H106" s="35">
        <v>167557</v>
      </c>
      <c r="I106" s="46"/>
    </row>
    <row r="107" spans="1:9" x14ac:dyDescent="0.25">
      <c r="A107" s="34" t="s">
        <v>241</v>
      </c>
      <c r="B107" s="35" t="s">
        <v>234</v>
      </c>
      <c r="C107" s="36" t="s">
        <v>219</v>
      </c>
      <c r="D107" s="34" t="s">
        <v>96</v>
      </c>
      <c r="E107" s="35">
        <v>138</v>
      </c>
      <c r="F107" s="35">
        <v>174210.84999999998</v>
      </c>
      <c r="G107" s="35">
        <v>1705</v>
      </c>
      <c r="H107" s="35">
        <v>47568</v>
      </c>
      <c r="I107" s="46"/>
    </row>
    <row r="108" spans="1:9" x14ac:dyDescent="0.25">
      <c r="A108" s="44"/>
      <c r="B108" s="41"/>
      <c r="C108" s="45"/>
      <c r="D108" s="44"/>
      <c r="E108" s="26"/>
      <c r="F108" s="26"/>
      <c r="G108" s="26"/>
      <c r="H108" s="26"/>
    </row>
    <row r="109" spans="1:9" x14ac:dyDescent="0.25">
      <c r="A109" s="44"/>
      <c r="B109" s="41"/>
      <c r="C109" s="45"/>
      <c r="D109" s="44"/>
    </row>
    <row r="110" spans="1:9" x14ac:dyDescent="0.25">
      <c r="A110" s="44"/>
      <c r="B110" s="41"/>
      <c r="C110" s="45"/>
      <c r="D110" s="44"/>
    </row>
    <row r="111" spans="1:9" x14ac:dyDescent="0.25">
      <c r="A111" s="44"/>
      <c r="B111" s="41"/>
      <c r="C111" s="45"/>
      <c r="D111" s="44"/>
    </row>
    <row r="112" spans="1:9" x14ac:dyDescent="0.25">
      <c r="A112" s="44"/>
      <c r="B112" s="41"/>
      <c r="C112" s="45"/>
      <c r="D112" s="44"/>
    </row>
    <row r="113" spans="1:8" x14ac:dyDescent="0.25">
      <c r="A113" s="44"/>
      <c r="B113" s="41"/>
      <c r="C113" s="45"/>
      <c r="D113" s="44"/>
      <c r="E113" s="26"/>
      <c r="F113" s="26"/>
      <c r="G113" s="26"/>
      <c r="H113" s="26"/>
    </row>
    <row r="114" spans="1:8" x14ac:dyDescent="0.25">
      <c r="A114" s="44"/>
      <c r="B114" s="41"/>
      <c r="C114" s="45"/>
      <c r="D114" s="44"/>
      <c r="E114" s="26"/>
      <c r="F114" s="26"/>
      <c r="G114" s="26"/>
      <c r="H114" s="26"/>
    </row>
    <row r="115" spans="1:8" x14ac:dyDescent="0.25">
      <c r="A115" s="44"/>
      <c r="B115" s="41"/>
      <c r="C115" s="45"/>
      <c r="D115" s="44"/>
      <c r="E115" s="26"/>
      <c r="F115" s="26"/>
      <c r="G115" s="26"/>
      <c r="H115" s="26"/>
    </row>
    <row r="116" spans="1:8" x14ac:dyDescent="0.25">
      <c r="A116" s="44"/>
      <c r="B116" s="41"/>
      <c r="C116" s="45"/>
      <c r="D116" s="44"/>
      <c r="E116" s="26"/>
      <c r="F116" s="26"/>
      <c r="G116" s="26"/>
      <c r="H116" s="26"/>
    </row>
    <row r="117" spans="1:8" x14ac:dyDescent="0.25">
      <c r="A117" s="44"/>
      <c r="B117" s="41"/>
      <c r="C117" s="45"/>
      <c r="D117" s="44"/>
      <c r="E117" s="26"/>
      <c r="F117" s="26"/>
      <c r="G117" s="26"/>
      <c r="H117" s="26"/>
    </row>
  </sheetData>
  <autoFilter ref="A4:H107"/>
  <mergeCells count="3">
    <mergeCell ref="A1:H1"/>
    <mergeCell ref="A2:H2"/>
    <mergeCell ref="A3:C3"/>
  </mergeCells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07"/>
  <sheetViews>
    <sheetView workbookViewId="0">
      <pane xSplit="4" ySplit="4" topLeftCell="E5" activePane="bottomRight" state="frozen"/>
      <selection activeCell="E5" sqref="E5:H230"/>
      <selection pane="topRight" activeCell="E5" sqref="E5:H230"/>
      <selection pane="bottomLeft" activeCell="E5" sqref="E5:H230"/>
      <selection pane="bottomRight" activeCell="H3" sqref="H3"/>
    </sheetView>
  </sheetViews>
  <sheetFormatPr defaultRowHeight="15.75" x14ac:dyDescent="0.25"/>
  <cols>
    <col min="1" max="1" width="21.42578125" style="26" customWidth="1"/>
    <col min="2" max="2" width="32.140625" style="23" bestFit="1" customWidth="1"/>
    <col min="3" max="3" width="13.85546875" style="24" bestFit="1" customWidth="1"/>
    <col min="4" max="4" width="27" style="23" customWidth="1"/>
    <col min="5" max="7" width="17.7109375" style="23" customWidth="1"/>
    <col min="8" max="8" width="17.7109375" style="38" customWidth="1"/>
    <col min="9" max="9" width="9.140625" style="23"/>
    <col min="10" max="10" width="13.85546875" style="24" bestFit="1" customWidth="1"/>
    <col min="11" max="11" width="10.7109375" style="25" bestFit="1" customWidth="1"/>
    <col min="12" max="12" width="9.140625" style="24"/>
    <col min="13" max="13" width="16.42578125" style="24" bestFit="1" customWidth="1"/>
    <col min="14" max="15" width="9.140625" style="24"/>
    <col min="16" max="16" width="9.140625" style="23"/>
    <col min="17" max="17" width="13.85546875" style="24" bestFit="1" customWidth="1"/>
    <col min="18" max="18" width="10.7109375" style="25" bestFit="1" customWidth="1"/>
    <col min="19" max="19" width="9.140625" style="24"/>
    <col min="20" max="20" width="16.42578125" style="24" bestFit="1" customWidth="1"/>
    <col min="21" max="22" width="9.140625" style="24"/>
    <col min="23" max="23" width="9.140625" style="23"/>
    <col min="24" max="24" width="11.7109375" style="24" bestFit="1" customWidth="1"/>
    <col min="25" max="25" width="9.140625" style="25"/>
    <col min="26" max="26" width="9.140625" style="24"/>
    <col min="27" max="27" width="13.85546875" style="24" bestFit="1" customWidth="1"/>
    <col min="28" max="29" width="9.140625" style="24"/>
    <col min="30" max="30" width="9.140625" style="23"/>
    <col min="31" max="31" width="11.7109375" style="24" bestFit="1" customWidth="1"/>
    <col min="32" max="32" width="9.140625" style="25"/>
    <col min="33" max="33" width="9.140625" style="24"/>
    <col min="34" max="34" width="13.85546875" style="24" bestFit="1" customWidth="1"/>
    <col min="35" max="36" width="9.140625" style="24"/>
    <col min="37" max="37" width="9.140625" style="23"/>
    <col min="38" max="38" width="13.85546875" style="24" bestFit="1" customWidth="1"/>
    <col min="39" max="39" width="10.7109375" style="25" bestFit="1" customWidth="1"/>
    <col min="40" max="40" width="9.140625" style="24"/>
    <col min="41" max="41" width="16.42578125" style="24" bestFit="1" customWidth="1"/>
    <col min="42" max="42" width="10.140625" style="24" bestFit="1" customWidth="1"/>
    <col min="43" max="43" width="9.140625" style="24"/>
    <col min="44" max="44" width="9.140625" style="23"/>
    <col min="45" max="45" width="11.7109375" style="24" bestFit="1" customWidth="1"/>
    <col min="46" max="46" width="9.140625" style="25"/>
    <col min="47" max="47" width="9.140625" style="24"/>
    <col min="48" max="48" width="13.85546875" style="24" bestFit="1" customWidth="1"/>
    <col min="49" max="49" width="10.140625" style="24" bestFit="1" customWidth="1"/>
    <col min="50" max="50" width="9.140625" style="24"/>
    <col min="51" max="51" width="9.140625" style="23"/>
    <col min="52" max="52" width="11.7109375" style="24" bestFit="1" customWidth="1"/>
    <col min="53" max="53" width="9.140625" style="25"/>
    <col min="54" max="54" width="9.140625" style="24"/>
    <col min="55" max="55" width="13.85546875" style="24" bestFit="1" customWidth="1"/>
    <col min="56" max="56" width="11.7109375" style="24" bestFit="1" customWidth="1"/>
    <col min="57" max="57" width="9.140625" style="24"/>
    <col min="58" max="58" width="9.140625" style="23"/>
    <col min="59" max="59" width="10.140625" style="24" bestFit="1" customWidth="1"/>
    <col min="60" max="60" width="9.140625" style="25"/>
    <col min="61" max="61" width="9.140625" style="24"/>
    <col min="62" max="62" width="12.7109375" style="24" bestFit="1" customWidth="1"/>
    <col min="63" max="63" width="10.140625" style="24" bestFit="1" customWidth="1"/>
    <col min="64" max="64" width="9.140625" style="24"/>
    <col min="65" max="65" width="12.140625" style="24" customWidth="1"/>
    <col min="66" max="66" width="11.140625" style="24" customWidth="1"/>
    <col min="67" max="16384" width="9.140625" style="26"/>
  </cols>
  <sheetData>
    <row r="1" spans="1:66" ht="21" customHeight="1" x14ac:dyDescent="0.25">
      <c r="A1" s="47" t="s">
        <v>250</v>
      </c>
      <c r="B1" s="48"/>
      <c r="C1" s="48"/>
      <c r="D1" s="48"/>
      <c r="E1" s="48"/>
      <c r="F1" s="48"/>
      <c r="G1" s="48"/>
      <c r="H1" s="49"/>
    </row>
    <row r="2" spans="1:66" ht="18.75" customHeight="1" x14ac:dyDescent="0.25">
      <c r="A2" s="50" t="s">
        <v>263</v>
      </c>
      <c r="B2" s="51"/>
      <c r="C2" s="51"/>
      <c r="D2" s="51"/>
      <c r="E2" s="51"/>
      <c r="F2" s="51"/>
      <c r="G2" s="51"/>
      <c r="H2" s="43"/>
    </row>
    <row r="3" spans="1:66" x14ac:dyDescent="0.25">
      <c r="A3" s="53"/>
      <c r="B3" s="54"/>
      <c r="C3" s="54"/>
      <c r="D3" s="40" t="s">
        <v>251</v>
      </c>
      <c r="E3" s="27">
        <f>SUBTOTAL(9,E5:E107)</f>
        <v>23739</v>
      </c>
      <c r="F3" s="27">
        <f>SUBTOTAL(9,F5:F107)</f>
        <v>1774692.0400000003</v>
      </c>
      <c r="G3" s="27">
        <f>SUBTOTAL(9,G5:G107)</f>
        <v>71319</v>
      </c>
      <c r="H3" s="27">
        <f>SUBTOTAL(9,H5:H107)</f>
        <v>1513920</v>
      </c>
      <c r="I3" s="24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6"/>
      <c r="AI3" s="26"/>
      <c r="AJ3" s="26"/>
      <c r="AK3" s="26"/>
      <c r="AL3" s="26"/>
      <c r="AM3" s="26"/>
      <c r="AN3" s="26"/>
      <c r="AO3" s="26"/>
      <c r="AP3" s="26"/>
      <c r="AQ3" s="26"/>
      <c r="AR3" s="26"/>
      <c r="AS3" s="26"/>
      <c r="AT3" s="26"/>
      <c r="AU3" s="26"/>
      <c r="AV3" s="26"/>
      <c r="AW3" s="26"/>
      <c r="AX3" s="26"/>
      <c r="AY3" s="26"/>
      <c r="AZ3" s="26"/>
      <c r="BA3" s="26"/>
      <c r="BB3" s="26"/>
      <c r="BC3" s="26"/>
      <c r="BD3" s="26"/>
      <c r="BE3" s="26"/>
      <c r="BF3" s="26"/>
      <c r="BG3" s="26"/>
      <c r="BH3" s="26"/>
      <c r="BI3" s="26"/>
      <c r="BJ3" s="26"/>
      <c r="BK3" s="26"/>
      <c r="BL3" s="26"/>
      <c r="BM3" s="26"/>
      <c r="BN3" s="26"/>
    </row>
    <row r="4" spans="1:66" ht="47.25" x14ac:dyDescent="0.25">
      <c r="A4" s="28" t="s">
        <v>119</v>
      </c>
      <c r="B4" s="29" t="s">
        <v>120</v>
      </c>
      <c r="C4" s="30" t="s">
        <v>252</v>
      </c>
      <c r="D4" s="28" t="s">
        <v>111</v>
      </c>
      <c r="E4" s="29" t="s">
        <v>99</v>
      </c>
      <c r="F4" s="29" t="s">
        <v>100</v>
      </c>
      <c r="G4" s="29" t="s">
        <v>101</v>
      </c>
      <c r="H4" s="37" t="s">
        <v>264</v>
      </c>
      <c r="I4" s="31"/>
      <c r="J4" s="32"/>
      <c r="K4" s="33"/>
      <c r="L4" s="32"/>
      <c r="M4" s="32"/>
      <c r="N4" s="32"/>
      <c r="O4" s="32"/>
      <c r="P4" s="31"/>
      <c r="Q4" s="32"/>
      <c r="R4" s="33"/>
      <c r="S4" s="32"/>
      <c r="T4" s="32"/>
      <c r="U4" s="32"/>
      <c r="V4" s="32"/>
      <c r="W4" s="31"/>
      <c r="X4" s="32"/>
      <c r="Y4" s="33"/>
      <c r="Z4" s="32"/>
      <c r="AA4" s="32"/>
      <c r="AB4" s="32"/>
      <c r="AC4" s="32"/>
      <c r="AD4" s="31"/>
      <c r="AE4" s="32"/>
      <c r="AF4" s="33"/>
      <c r="AG4" s="32"/>
      <c r="AH4" s="32"/>
      <c r="AI4" s="32"/>
      <c r="AJ4" s="32"/>
      <c r="AK4" s="31"/>
      <c r="AL4" s="32"/>
      <c r="AM4" s="33"/>
      <c r="AN4" s="32"/>
      <c r="AO4" s="32"/>
      <c r="AP4" s="32"/>
      <c r="AQ4" s="32"/>
      <c r="AR4" s="31"/>
      <c r="AS4" s="32"/>
      <c r="AT4" s="33"/>
      <c r="AU4" s="32"/>
      <c r="AV4" s="32"/>
      <c r="AW4" s="32"/>
      <c r="AX4" s="32"/>
      <c r="AY4" s="31"/>
      <c r="AZ4" s="32"/>
      <c r="BA4" s="33"/>
      <c r="BB4" s="32"/>
      <c r="BC4" s="32"/>
      <c r="BD4" s="32"/>
      <c r="BE4" s="32"/>
      <c r="BF4" s="31"/>
      <c r="BG4" s="32"/>
      <c r="BH4" s="33"/>
      <c r="BI4" s="32"/>
      <c r="BJ4" s="32"/>
      <c r="BK4" s="32"/>
      <c r="BL4" s="32"/>
      <c r="BM4" s="32"/>
      <c r="BN4" s="32"/>
    </row>
    <row r="5" spans="1:66" x14ac:dyDescent="0.25">
      <c r="A5" s="34" t="s">
        <v>239</v>
      </c>
      <c r="B5" s="35" t="s">
        <v>220</v>
      </c>
      <c r="C5" s="36" t="s">
        <v>124</v>
      </c>
      <c r="D5" s="34" t="s">
        <v>0</v>
      </c>
      <c r="E5" s="35">
        <v>30</v>
      </c>
      <c r="F5" s="35">
        <v>242.19</v>
      </c>
      <c r="G5" s="35">
        <v>33.5</v>
      </c>
      <c r="H5" s="35">
        <v>737</v>
      </c>
    </row>
    <row r="6" spans="1:66" x14ac:dyDescent="0.25">
      <c r="A6" s="34" t="s">
        <v>240</v>
      </c>
      <c r="B6" s="35" t="s">
        <v>221</v>
      </c>
      <c r="C6" s="36" t="s">
        <v>125</v>
      </c>
      <c r="D6" s="34" t="s">
        <v>1</v>
      </c>
      <c r="E6" s="35">
        <v>0</v>
      </c>
      <c r="F6" s="35">
        <v>0</v>
      </c>
      <c r="G6" s="35">
        <v>0</v>
      </c>
      <c r="H6" s="35">
        <v>0</v>
      </c>
    </row>
    <row r="7" spans="1:66" x14ac:dyDescent="0.25">
      <c r="A7" s="34" t="s">
        <v>241</v>
      </c>
      <c r="B7" s="35" t="s">
        <v>222</v>
      </c>
      <c r="C7" s="36" t="s">
        <v>126</v>
      </c>
      <c r="D7" s="34" t="s">
        <v>2</v>
      </c>
      <c r="E7" s="35">
        <v>0</v>
      </c>
      <c r="F7" s="35">
        <v>0</v>
      </c>
      <c r="G7" s="35">
        <v>0</v>
      </c>
      <c r="H7" s="35">
        <v>0</v>
      </c>
    </row>
    <row r="8" spans="1:66" x14ac:dyDescent="0.25">
      <c r="A8" s="34" t="s">
        <v>240</v>
      </c>
      <c r="B8" s="35" t="s">
        <v>223</v>
      </c>
      <c r="C8" s="36" t="s">
        <v>127</v>
      </c>
      <c r="D8" s="34" t="s">
        <v>3</v>
      </c>
      <c r="E8" s="35">
        <v>48</v>
      </c>
      <c r="F8" s="35">
        <v>15728.589999999998</v>
      </c>
      <c r="G8" s="35">
        <v>367.5</v>
      </c>
      <c r="H8" s="35">
        <v>7977</v>
      </c>
    </row>
    <row r="9" spans="1:66" x14ac:dyDescent="0.25">
      <c r="A9" s="34" t="s">
        <v>241</v>
      </c>
      <c r="B9" s="35" t="s">
        <v>224</v>
      </c>
      <c r="C9" s="36" t="s">
        <v>128</v>
      </c>
      <c r="D9" s="34" t="s">
        <v>6</v>
      </c>
      <c r="E9" s="35">
        <v>0</v>
      </c>
      <c r="F9" s="35">
        <v>0</v>
      </c>
      <c r="G9" s="35">
        <v>0</v>
      </c>
      <c r="H9" s="35">
        <v>0</v>
      </c>
    </row>
    <row r="10" spans="1:66" x14ac:dyDescent="0.25">
      <c r="A10" s="34" t="s">
        <v>241</v>
      </c>
      <c r="B10" s="35" t="s">
        <v>222</v>
      </c>
      <c r="C10" s="36" t="s">
        <v>129</v>
      </c>
      <c r="D10" s="34" t="s">
        <v>4</v>
      </c>
      <c r="E10" s="35">
        <v>4</v>
      </c>
      <c r="F10" s="35">
        <v>292.82</v>
      </c>
      <c r="G10" s="35">
        <v>31.5</v>
      </c>
      <c r="H10" s="35">
        <v>659</v>
      </c>
    </row>
    <row r="11" spans="1:66" x14ac:dyDescent="0.25">
      <c r="A11" s="34" t="s">
        <v>240</v>
      </c>
      <c r="B11" s="35" t="s">
        <v>221</v>
      </c>
      <c r="C11" s="36" t="s">
        <v>130</v>
      </c>
      <c r="D11" s="34" t="s">
        <v>7</v>
      </c>
      <c r="E11" s="35">
        <v>0</v>
      </c>
      <c r="F11" s="35">
        <v>0</v>
      </c>
      <c r="G11" s="35">
        <v>0</v>
      </c>
      <c r="H11" s="35">
        <v>0</v>
      </c>
    </row>
    <row r="12" spans="1:66" x14ac:dyDescent="0.25">
      <c r="A12" s="34" t="s">
        <v>242</v>
      </c>
      <c r="B12" s="35" t="s">
        <v>225</v>
      </c>
      <c r="C12" s="36" t="s">
        <v>131</v>
      </c>
      <c r="D12" s="34" t="s">
        <v>8</v>
      </c>
      <c r="E12" s="35">
        <v>2</v>
      </c>
      <c r="F12" s="35">
        <v>284.56</v>
      </c>
      <c r="G12" s="35">
        <v>14.5</v>
      </c>
      <c r="H12" s="35">
        <v>324</v>
      </c>
    </row>
    <row r="13" spans="1:66" x14ac:dyDescent="0.25">
      <c r="A13" s="34" t="s">
        <v>242</v>
      </c>
      <c r="B13" s="35" t="s">
        <v>226</v>
      </c>
      <c r="C13" s="36" t="s">
        <v>132</v>
      </c>
      <c r="D13" s="34" t="s">
        <v>9</v>
      </c>
      <c r="E13" s="35">
        <v>104</v>
      </c>
      <c r="F13" s="35">
        <v>18500.699999999997</v>
      </c>
      <c r="G13" s="35">
        <v>355</v>
      </c>
      <c r="H13" s="35">
        <v>8002</v>
      </c>
    </row>
    <row r="14" spans="1:66" x14ac:dyDescent="0.25">
      <c r="A14" s="34" t="s">
        <v>243</v>
      </c>
      <c r="B14" s="35" t="s">
        <v>227</v>
      </c>
      <c r="C14" s="36" t="s">
        <v>133</v>
      </c>
      <c r="D14" s="34" t="s">
        <v>12</v>
      </c>
      <c r="E14" s="35">
        <v>113</v>
      </c>
      <c r="F14" s="35">
        <v>60054.010000000009</v>
      </c>
      <c r="G14" s="35">
        <v>1169</v>
      </c>
      <c r="H14" s="35">
        <v>26950</v>
      </c>
    </row>
    <row r="15" spans="1:66" x14ac:dyDescent="0.25">
      <c r="A15" s="34" t="s">
        <v>242</v>
      </c>
      <c r="B15" s="35" t="s">
        <v>225</v>
      </c>
      <c r="C15" s="36" t="s">
        <v>134</v>
      </c>
      <c r="D15" s="34" t="s">
        <v>13</v>
      </c>
      <c r="E15" s="35">
        <v>0</v>
      </c>
      <c r="F15" s="35">
        <v>0</v>
      </c>
      <c r="G15" s="35">
        <v>0</v>
      </c>
      <c r="H15" s="35">
        <v>0</v>
      </c>
    </row>
    <row r="16" spans="1:66" x14ac:dyDescent="0.25">
      <c r="A16" s="34" t="s">
        <v>240</v>
      </c>
      <c r="B16" s="35" t="s">
        <v>228</v>
      </c>
      <c r="C16" s="36" t="s">
        <v>135</v>
      </c>
      <c r="D16" s="34" t="s">
        <v>10</v>
      </c>
      <c r="E16" s="35">
        <v>113</v>
      </c>
      <c r="F16" s="35">
        <v>24088.690000000002</v>
      </c>
      <c r="G16" s="35">
        <v>543.5</v>
      </c>
      <c r="H16" s="35">
        <v>11739</v>
      </c>
    </row>
    <row r="17" spans="1:66" x14ac:dyDescent="0.25">
      <c r="A17" s="34" t="s">
        <v>240</v>
      </c>
      <c r="B17" s="35" t="s">
        <v>221</v>
      </c>
      <c r="C17" s="36" t="s">
        <v>136</v>
      </c>
      <c r="D17" s="34" t="s">
        <v>11</v>
      </c>
      <c r="E17" s="35">
        <v>16</v>
      </c>
      <c r="F17" s="35">
        <v>145.61000000000001</v>
      </c>
      <c r="G17" s="35">
        <v>35</v>
      </c>
      <c r="H17" s="35">
        <v>776</v>
      </c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26"/>
      <c r="AL17" s="26"/>
      <c r="AM17" s="26"/>
      <c r="AN17" s="26"/>
      <c r="AO17" s="26"/>
      <c r="AP17" s="26"/>
      <c r="AQ17" s="26"/>
      <c r="AR17" s="26"/>
      <c r="AS17" s="26"/>
      <c r="AT17" s="26"/>
      <c r="AU17" s="26"/>
      <c r="AV17" s="26"/>
      <c r="AW17" s="26"/>
      <c r="AX17" s="26"/>
      <c r="AY17" s="26"/>
      <c r="AZ17" s="26"/>
      <c r="BA17" s="26"/>
      <c r="BB17" s="26"/>
      <c r="BC17" s="26"/>
      <c r="BD17" s="26"/>
      <c r="BE17" s="26"/>
      <c r="BF17" s="26"/>
      <c r="BG17" s="26"/>
      <c r="BH17" s="26"/>
      <c r="BI17" s="26"/>
      <c r="BJ17" s="26"/>
      <c r="BK17" s="26"/>
      <c r="BL17" s="26"/>
      <c r="BM17" s="26"/>
      <c r="BN17" s="26"/>
    </row>
    <row r="18" spans="1:66" x14ac:dyDescent="0.25">
      <c r="A18" s="34" t="s">
        <v>243</v>
      </c>
      <c r="B18" s="35" t="s">
        <v>229</v>
      </c>
      <c r="C18" s="36" t="s">
        <v>137</v>
      </c>
      <c r="D18" s="34" t="s">
        <v>14</v>
      </c>
      <c r="E18" s="35">
        <v>9</v>
      </c>
      <c r="F18" s="35">
        <v>906.36</v>
      </c>
      <c r="G18" s="35">
        <v>39</v>
      </c>
      <c r="H18" s="35">
        <v>745</v>
      </c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  <c r="AL18" s="26"/>
      <c r="AM18" s="26"/>
      <c r="AN18" s="26"/>
      <c r="AO18" s="26"/>
      <c r="AP18" s="26"/>
      <c r="AQ18" s="26"/>
      <c r="AR18" s="26"/>
      <c r="AS18" s="26"/>
      <c r="AT18" s="26"/>
      <c r="AU18" s="26"/>
      <c r="AV18" s="26"/>
      <c r="AW18" s="26"/>
      <c r="AX18" s="26"/>
      <c r="AY18" s="26"/>
      <c r="AZ18" s="26"/>
      <c r="BA18" s="26"/>
      <c r="BB18" s="26"/>
      <c r="BC18" s="26"/>
      <c r="BD18" s="26"/>
      <c r="BE18" s="26"/>
      <c r="BF18" s="26"/>
      <c r="BG18" s="26"/>
      <c r="BH18" s="26"/>
      <c r="BI18" s="26"/>
      <c r="BJ18" s="26"/>
      <c r="BK18" s="26"/>
      <c r="BL18" s="26"/>
      <c r="BM18" s="26"/>
      <c r="BN18" s="26"/>
    </row>
    <row r="19" spans="1:66" x14ac:dyDescent="0.25">
      <c r="A19" s="34" t="s">
        <v>243</v>
      </c>
      <c r="B19" s="35" t="s">
        <v>247</v>
      </c>
      <c r="C19" s="36" t="s">
        <v>248</v>
      </c>
      <c r="D19" s="34" t="s">
        <v>246</v>
      </c>
      <c r="E19" s="35">
        <v>2003</v>
      </c>
      <c r="F19" s="35">
        <v>254848.36</v>
      </c>
      <c r="G19" s="35">
        <v>7869.5</v>
      </c>
      <c r="H19" s="35">
        <v>146642</v>
      </c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26"/>
      <c r="AL19" s="26"/>
      <c r="AM19" s="26"/>
      <c r="AN19" s="26"/>
      <c r="AO19" s="26"/>
      <c r="AP19" s="26"/>
      <c r="AQ19" s="26"/>
      <c r="AR19" s="26"/>
      <c r="AS19" s="26"/>
      <c r="AT19" s="26"/>
      <c r="AU19" s="26"/>
      <c r="AV19" s="26"/>
      <c r="AW19" s="26"/>
      <c r="AX19" s="26"/>
      <c r="AY19" s="26"/>
      <c r="AZ19" s="26"/>
      <c r="BA19" s="26"/>
      <c r="BB19" s="26"/>
      <c r="BC19" s="26"/>
      <c r="BD19" s="26"/>
      <c r="BE19" s="26"/>
      <c r="BF19" s="26"/>
      <c r="BG19" s="26"/>
      <c r="BH19" s="26"/>
      <c r="BI19" s="26"/>
      <c r="BJ19" s="26"/>
      <c r="BK19" s="26"/>
      <c r="BL19" s="26"/>
      <c r="BM19" s="26"/>
      <c r="BN19" s="26"/>
    </row>
    <row r="20" spans="1:66" x14ac:dyDescent="0.25">
      <c r="A20" s="34" t="s">
        <v>240</v>
      </c>
      <c r="B20" s="35" t="s">
        <v>228</v>
      </c>
      <c r="C20" s="36" t="s">
        <v>138</v>
      </c>
      <c r="D20" s="34" t="s">
        <v>16</v>
      </c>
      <c r="E20" s="35">
        <v>884</v>
      </c>
      <c r="F20" s="35">
        <v>37447.57</v>
      </c>
      <c r="G20" s="35">
        <v>3531</v>
      </c>
      <c r="H20" s="35">
        <v>76965</v>
      </c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6"/>
      <c r="AK20" s="26"/>
      <c r="AL20" s="26"/>
      <c r="AM20" s="26"/>
      <c r="AN20" s="26"/>
      <c r="AO20" s="26"/>
      <c r="AP20" s="26"/>
      <c r="AQ20" s="26"/>
      <c r="AR20" s="26"/>
      <c r="AS20" s="26"/>
      <c r="AT20" s="26"/>
      <c r="AU20" s="26"/>
      <c r="AV20" s="26"/>
      <c r="AW20" s="26"/>
      <c r="AX20" s="26"/>
      <c r="AY20" s="26"/>
      <c r="AZ20" s="26"/>
      <c r="BA20" s="26"/>
      <c r="BB20" s="26"/>
      <c r="BC20" s="26"/>
      <c r="BD20" s="26"/>
      <c r="BE20" s="26"/>
      <c r="BF20" s="26"/>
      <c r="BG20" s="26"/>
      <c r="BH20" s="26"/>
      <c r="BI20" s="26"/>
      <c r="BJ20" s="26"/>
      <c r="BK20" s="26"/>
      <c r="BL20" s="26"/>
      <c r="BM20" s="26"/>
      <c r="BN20" s="26"/>
    </row>
    <row r="21" spans="1:66" x14ac:dyDescent="0.25">
      <c r="A21" s="34" t="s">
        <v>242</v>
      </c>
      <c r="B21" s="35" t="s">
        <v>226</v>
      </c>
      <c r="C21" s="36" t="s">
        <v>139</v>
      </c>
      <c r="D21" s="34" t="s">
        <v>15</v>
      </c>
      <c r="E21" s="35">
        <v>77</v>
      </c>
      <c r="F21" s="35">
        <v>9733.07</v>
      </c>
      <c r="G21" s="35">
        <v>314.5</v>
      </c>
      <c r="H21" s="35">
        <v>7530</v>
      </c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  <c r="AL21" s="26"/>
      <c r="AM21" s="26"/>
      <c r="AN21" s="26"/>
      <c r="AO21" s="26"/>
      <c r="AP21" s="26"/>
      <c r="AQ21" s="26"/>
      <c r="AR21" s="26"/>
      <c r="AS21" s="26"/>
      <c r="AT21" s="26"/>
      <c r="AU21" s="26"/>
      <c r="AV21" s="26"/>
      <c r="AW21" s="26"/>
      <c r="AX21" s="26"/>
      <c r="AY21" s="26"/>
      <c r="AZ21" s="26"/>
      <c r="BA21" s="26"/>
      <c r="BB21" s="26"/>
      <c r="BC21" s="26"/>
      <c r="BD21" s="26"/>
      <c r="BE21" s="26"/>
      <c r="BF21" s="26"/>
      <c r="BG21" s="26"/>
      <c r="BH21" s="26"/>
      <c r="BI21" s="26"/>
      <c r="BJ21" s="26"/>
      <c r="BK21" s="26"/>
      <c r="BL21" s="26"/>
      <c r="BM21" s="26"/>
      <c r="BN21" s="26"/>
    </row>
    <row r="22" spans="1:66" x14ac:dyDescent="0.25">
      <c r="A22" s="34" t="s">
        <v>239</v>
      </c>
      <c r="B22" s="35" t="s">
        <v>230</v>
      </c>
      <c r="C22" s="36" t="s">
        <v>140</v>
      </c>
      <c r="D22" s="34" t="s">
        <v>17</v>
      </c>
      <c r="E22" s="35">
        <v>61</v>
      </c>
      <c r="F22" s="35">
        <v>784.98</v>
      </c>
      <c r="G22" s="35">
        <v>76</v>
      </c>
      <c r="H22" s="35">
        <v>1757</v>
      </c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6"/>
      <c r="AG22" s="26"/>
      <c r="AH22" s="26"/>
      <c r="AI22" s="26"/>
      <c r="AJ22" s="26"/>
      <c r="AK22" s="26"/>
      <c r="AL22" s="26"/>
      <c r="AM22" s="26"/>
      <c r="AN22" s="26"/>
      <c r="AO22" s="26"/>
      <c r="AP22" s="26"/>
      <c r="AQ22" s="26"/>
      <c r="AR22" s="26"/>
      <c r="AS22" s="26"/>
      <c r="AT22" s="26"/>
      <c r="AU22" s="26"/>
      <c r="AV22" s="26"/>
      <c r="AW22" s="26"/>
      <c r="AX22" s="26"/>
      <c r="AY22" s="26"/>
      <c r="AZ22" s="26"/>
      <c r="BA22" s="26"/>
      <c r="BB22" s="26"/>
      <c r="BC22" s="26"/>
      <c r="BD22" s="26"/>
      <c r="BE22" s="26"/>
      <c r="BF22" s="26"/>
      <c r="BG22" s="26"/>
      <c r="BH22" s="26"/>
      <c r="BI22" s="26"/>
      <c r="BJ22" s="26"/>
      <c r="BK22" s="26"/>
      <c r="BL22" s="26"/>
      <c r="BM22" s="26"/>
      <c r="BN22" s="26"/>
    </row>
    <row r="23" spans="1:66" x14ac:dyDescent="0.25">
      <c r="A23" s="34" t="s">
        <v>239</v>
      </c>
      <c r="B23" s="35" t="s">
        <v>220</v>
      </c>
      <c r="C23" s="36" t="s">
        <v>141</v>
      </c>
      <c r="D23" s="34" t="s">
        <v>21</v>
      </c>
      <c r="E23" s="35">
        <v>2</v>
      </c>
      <c r="F23" s="35">
        <v>13.22</v>
      </c>
      <c r="G23" s="35">
        <v>2</v>
      </c>
      <c r="H23" s="35">
        <v>46</v>
      </c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6"/>
      <c r="AH23" s="26"/>
      <c r="AI23" s="26"/>
      <c r="AJ23" s="26"/>
      <c r="AK23" s="26"/>
      <c r="AL23" s="26"/>
      <c r="AM23" s="26"/>
      <c r="AN23" s="26"/>
      <c r="AO23" s="26"/>
      <c r="AP23" s="26"/>
      <c r="AQ23" s="26"/>
      <c r="AR23" s="26"/>
      <c r="AS23" s="26"/>
      <c r="AT23" s="26"/>
      <c r="AU23" s="26"/>
      <c r="AV23" s="26"/>
      <c r="AW23" s="26"/>
      <c r="AX23" s="26"/>
      <c r="AY23" s="26"/>
      <c r="AZ23" s="26"/>
      <c r="BA23" s="26"/>
      <c r="BB23" s="26"/>
      <c r="BC23" s="26"/>
      <c r="BD23" s="26"/>
      <c r="BE23" s="26"/>
      <c r="BF23" s="26"/>
      <c r="BG23" s="26"/>
      <c r="BH23" s="26"/>
      <c r="BI23" s="26"/>
      <c r="BJ23" s="26"/>
      <c r="BK23" s="26"/>
      <c r="BL23" s="26"/>
      <c r="BM23" s="26"/>
      <c r="BN23" s="26"/>
    </row>
    <row r="24" spans="1:66" x14ac:dyDescent="0.25">
      <c r="A24" s="34" t="s">
        <v>242</v>
      </c>
      <c r="B24" s="35" t="s">
        <v>231</v>
      </c>
      <c r="C24" s="36" t="s">
        <v>142</v>
      </c>
      <c r="D24" s="34" t="s">
        <v>18</v>
      </c>
      <c r="E24" s="35">
        <v>0</v>
      </c>
      <c r="F24" s="35">
        <v>0</v>
      </c>
      <c r="G24" s="35">
        <v>0</v>
      </c>
      <c r="H24" s="35">
        <v>0</v>
      </c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6"/>
      <c r="AK24" s="26"/>
      <c r="AL24" s="26"/>
      <c r="AM24" s="26"/>
      <c r="AN24" s="26"/>
      <c r="AO24" s="26"/>
      <c r="AP24" s="26"/>
      <c r="AQ24" s="26"/>
      <c r="AR24" s="26"/>
      <c r="AS24" s="26"/>
      <c r="AT24" s="26"/>
      <c r="AU24" s="26"/>
      <c r="AV24" s="26"/>
      <c r="AW24" s="26"/>
      <c r="AX24" s="26"/>
      <c r="AY24" s="26"/>
      <c r="AZ24" s="26"/>
      <c r="BA24" s="26"/>
      <c r="BB24" s="26"/>
      <c r="BC24" s="26"/>
      <c r="BD24" s="26"/>
      <c r="BE24" s="26"/>
      <c r="BF24" s="26"/>
      <c r="BG24" s="26"/>
      <c r="BH24" s="26"/>
      <c r="BI24" s="26"/>
      <c r="BJ24" s="26"/>
      <c r="BK24" s="26"/>
      <c r="BL24" s="26"/>
      <c r="BM24" s="26"/>
      <c r="BN24" s="26"/>
    </row>
    <row r="25" spans="1:66" x14ac:dyDescent="0.25">
      <c r="A25" s="34" t="s">
        <v>242</v>
      </c>
      <c r="B25" s="35" t="s">
        <v>225</v>
      </c>
      <c r="C25" s="36" t="s">
        <v>143</v>
      </c>
      <c r="D25" s="34" t="s">
        <v>19</v>
      </c>
      <c r="E25" s="35">
        <v>0</v>
      </c>
      <c r="F25" s="35">
        <v>0</v>
      </c>
      <c r="G25" s="35">
        <v>0</v>
      </c>
      <c r="H25" s="35">
        <v>0</v>
      </c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  <c r="AL25" s="26"/>
      <c r="AM25" s="26"/>
      <c r="AN25" s="26"/>
      <c r="AO25" s="26"/>
      <c r="AP25" s="26"/>
      <c r="AQ25" s="26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</row>
    <row r="26" spans="1:66" x14ac:dyDescent="0.25">
      <c r="A26" s="34" t="s">
        <v>239</v>
      </c>
      <c r="B26" s="35" t="s">
        <v>220</v>
      </c>
      <c r="C26" s="36" t="s">
        <v>144</v>
      </c>
      <c r="D26" s="34" t="s">
        <v>26</v>
      </c>
      <c r="E26" s="35">
        <v>2</v>
      </c>
      <c r="F26" s="35">
        <v>27.11</v>
      </c>
      <c r="G26" s="35">
        <v>3.5</v>
      </c>
      <c r="H26" s="35">
        <v>82</v>
      </c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26"/>
      <c r="AK26" s="26"/>
      <c r="AL26" s="26"/>
      <c r="AM26" s="26"/>
      <c r="AN26" s="26"/>
      <c r="AO26" s="26"/>
      <c r="AP26" s="26"/>
      <c r="AQ26" s="26"/>
      <c r="AR26" s="26"/>
      <c r="AS26" s="26"/>
      <c r="AT26" s="26"/>
      <c r="AU26" s="26"/>
      <c r="AV26" s="26"/>
      <c r="AW26" s="26"/>
      <c r="AX26" s="26"/>
      <c r="AY26" s="26"/>
      <c r="AZ26" s="26"/>
      <c r="BA26" s="26"/>
      <c r="BB26" s="26"/>
      <c r="BC26" s="26"/>
      <c r="BD26" s="26"/>
      <c r="BE26" s="26"/>
      <c r="BF26" s="26"/>
      <c r="BG26" s="26"/>
      <c r="BH26" s="26"/>
      <c r="BI26" s="26"/>
      <c r="BJ26" s="26"/>
      <c r="BK26" s="26"/>
      <c r="BL26" s="26"/>
      <c r="BM26" s="26"/>
      <c r="BN26" s="26"/>
    </row>
    <row r="27" spans="1:66" x14ac:dyDescent="0.25">
      <c r="A27" s="34" t="s">
        <v>242</v>
      </c>
      <c r="B27" s="35" t="s">
        <v>232</v>
      </c>
      <c r="C27" s="36" t="s">
        <v>145</v>
      </c>
      <c r="D27" s="34" t="s">
        <v>27</v>
      </c>
      <c r="E27" s="35">
        <v>953</v>
      </c>
      <c r="F27" s="35">
        <v>20039.29</v>
      </c>
      <c r="G27" s="35">
        <v>1823</v>
      </c>
      <c r="H27" s="35">
        <v>41093</v>
      </c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26"/>
      <c r="AO27" s="26"/>
      <c r="AP27" s="26"/>
      <c r="AQ27" s="26"/>
      <c r="AR27" s="26"/>
      <c r="AS27" s="26"/>
      <c r="AT27" s="26"/>
      <c r="AU27" s="26"/>
      <c r="AV27" s="26"/>
      <c r="AW27" s="26"/>
      <c r="AX27" s="26"/>
      <c r="AY27" s="26"/>
      <c r="AZ27" s="26"/>
      <c r="BA27" s="26"/>
      <c r="BB27" s="26"/>
      <c r="BC27" s="26"/>
      <c r="BD27" s="26"/>
      <c r="BE27" s="26"/>
      <c r="BF27" s="26"/>
      <c r="BG27" s="26"/>
      <c r="BH27" s="26"/>
      <c r="BI27" s="26"/>
      <c r="BJ27" s="26"/>
      <c r="BK27" s="26"/>
      <c r="BL27" s="26"/>
      <c r="BM27" s="26"/>
      <c r="BN27" s="26"/>
    </row>
    <row r="28" spans="1:66" x14ac:dyDescent="0.25">
      <c r="A28" s="34" t="s">
        <v>242</v>
      </c>
      <c r="B28" s="35" t="s">
        <v>233</v>
      </c>
      <c r="C28" s="36" t="s">
        <v>146</v>
      </c>
      <c r="D28" s="34" t="s">
        <v>20</v>
      </c>
      <c r="E28" s="35">
        <v>0</v>
      </c>
      <c r="F28" s="35">
        <v>0</v>
      </c>
      <c r="G28" s="35">
        <v>0</v>
      </c>
      <c r="H28" s="35">
        <v>0</v>
      </c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  <c r="AF28" s="26"/>
      <c r="AG28" s="26"/>
      <c r="AH28" s="26"/>
      <c r="AI28" s="26"/>
      <c r="AJ28" s="26"/>
      <c r="AK28" s="26"/>
      <c r="AL28" s="26"/>
      <c r="AM28" s="26"/>
      <c r="AN28" s="26"/>
      <c r="AO28" s="26"/>
      <c r="AP28" s="26"/>
      <c r="AQ28" s="26"/>
      <c r="AR28" s="26"/>
      <c r="AS28" s="26"/>
      <c r="AT28" s="26"/>
      <c r="AU28" s="26"/>
      <c r="AV28" s="26"/>
      <c r="AW28" s="26"/>
      <c r="AX28" s="26"/>
      <c r="AY28" s="26"/>
      <c r="AZ28" s="26"/>
      <c r="BA28" s="26"/>
      <c r="BB28" s="26"/>
      <c r="BC28" s="26"/>
      <c r="BD28" s="26"/>
      <c r="BE28" s="26"/>
      <c r="BF28" s="26"/>
      <c r="BG28" s="26"/>
      <c r="BH28" s="26"/>
      <c r="BI28" s="26"/>
      <c r="BJ28" s="26"/>
      <c r="BK28" s="26"/>
      <c r="BL28" s="26"/>
      <c r="BM28" s="26"/>
      <c r="BN28" s="26"/>
    </row>
    <row r="29" spans="1:66" x14ac:dyDescent="0.25">
      <c r="A29" s="34" t="s">
        <v>240</v>
      </c>
      <c r="B29" s="35" t="s">
        <v>228</v>
      </c>
      <c r="C29" s="36" t="s">
        <v>147</v>
      </c>
      <c r="D29" s="34" t="s">
        <v>23</v>
      </c>
      <c r="E29" s="35">
        <v>844</v>
      </c>
      <c r="F29" s="35">
        <v>87907.890000000014</v>
      </c>
      <c r="G29" s="35">
        <v>2773</v>
      </c>
      <c r="H29" s="35">
        <v>56899</v>
      </c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26"/>
      <c r="AG29" s="26"/>
      <c r="AH29" s="26"/>
      <c r="AI29" s="26"/>
      <c r="AJ29" s="26"/>
      <c r="AK29" s="26"/>
      <c r="AL29" s="26"/>
      <c r="AM29" s="26"/>
      <c r="AN29" s="26"/>
      <c r="AO29" s="26"/>
      <c r="AP29" s="26"/>
      <c r="AQ29" s="26"/>
      <c r="AR29" s="26"/>
      <c r="AS29" s="26"/>
      <c r="AT29" s="26"/>
      <c r="AU29" s="26"/>
      <c r="AV29" s="26"/>
      <c r="AW29" s="26"/>
      <c r="AX29" s="26"/>
      <c r="AY29" s="26"/>
      <c r="AZ29" s="26"/>
      <c r="BA29" s="26"/>
      <c r="BB29" s="26"/>
      <c r="BC29" s="26"/>
      <c r="BD29" s="26"/>
      <c r="BE29" s="26"/>
      <c r="BF29" s="26"/>
      <c r="BG29" s="26"/>
      <c r="BH29" s="26"/>
      <c r="BI29" s="26"/>
      <c r="BJ29" s="26"/>
      <c r="BK29" s="26"/>
      <c r="BL29" s="26"/>
      <c r="BM29" s="26"/>
      <c r="BN29" s="26"/>
    </row>
    <row r="30" spans="1:66" x14ac:dyDescent="0.25">
      <c r="A30" s="34" t="s">
        <v>242</v>
      </c>
      <c r="B30" s="35" t="s">
        <v>232</v>
      </c>
      <c r="C30" s="36" t="s">
        <v>148</v>
      </c>
      <c r="D30" s="34" t="s">
        <v>25</v>
      </c>
      <c r="E30" s="35">
        <v>88</v>
      </c>
      <c r="F30" s="35">
        <v>2673.6399999999994</v>
      </c>
      <c r="G30" s="35">
        <v>135.5</v>
      </c>
      <c r="H30" s="35">
        <v>3135</v>
      </c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  <c r="AF30" s="26"/>
      <c r="AG30" s="26"/>
      <c r="AH30" s="26"/>
      <c r="AI30" s="26"/>
      <c r="AJ30" s="26"/>
      <c r="AK30" s="26"/>
      <c r="AL30" s="26"/>
      <c r="AM30" s="26"/>
      <c r="AN30" s="26"/>
      <c r="AO30" s="26"/>
      <c r="AP30" s="26"/>
      <c r="AQ30" s="26"/>
      <c r="AR30" s="26"/>
      <c r="AS30" s="26"/>
      <c r="AT30" s="26"/>
      <c r="AU30" s="26"/>
      <c r="AV30" s="26"/>
      <c r="AW30" s="26"/>
      <c r="AX30" s="26"/>
      <c r="AY30" s="26"/>
      <c r="AZ30" s="26"/>
      <c r="BA30" s="26"/>
      <c r="BB30" s="26"/>
      <c r="BC30" s="26"/>
      <c r="BD30" s="26"/>
      <c r="BE30" s="26"/>
      <c r="BF30" s="26"/>
      <c r="BG30" s="26"/>
      <c r="BH30" s="26"/>
      <c r="BI30" s="26"/>
      <c r="BJ30" s="26"/>
      <c r="BK30" s="26"/>
      <c r="BL30" s="26"/>
      <c r="BM30" s="26"/>
      <c r="BN30" s="26"/>
    </row>
    <row r="31" spans="1:66" x14ac:dyDescent="0.25">
      <c r="A31" s="34" t="s">
        <v>240</v>
      </c>
      <c r="B31" s="35" t="s">
        <v>228</v>
      </c>
      <c r="C31" s="36" t="s">
        <v>149</v>
      </c>
      <c r="D31" s="34" t="s">
        <v>24</v>
      </c>
      <c r="E31" s="35">
        <v>0</v>
      </c>
      <c r="F31" s="35">
        <v>0</v>
      </c>
      <c r="G31" s="35">
        <v>0</v>
      </c>
      <c r="H31" s="35">
        <v>0</v>
      </c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  <c r="AF31" s="26"/>
      <c r="AG31" s="26"/>
      <c r="AH31" s="26"/>
      <c r="AI31" s="26"/>
      <c r="AJ31" s="26"/>
      <c r="AK31" s="26"/>
      <c r="AL31" s="26"/>
      <c r="AM31" s="26"/>
      <c r="AN31" s="26"/>
      <c r="AO31" s="26"/>
      <c r="AP31" s="26"/>
      <c r="AQ31" s="26"/>
      <c r="AR31" s="26"/>
      <c r="AS31" s="26"/>
      <c r="AT31" s="26"/>
      <c r="AU31" s="26"/>
      <c r="AV31" s="26"/>
      <c r="AW31" s="26"/>
      <c r="AX31" s="26"/>
      <c r="AY31" s="26"/>
      <c r="AZ31" s="26"/>
      <c r="BA31" s="26"/>
      <c r="BB31" s="26"/>
      <c r="BC31" s="26"/>
      <c r="BD31" s="26"/>
      <c r="BE31" s="26"/>
      <c r="BF31" s="26"/>
      <c r="BG31" s="26"/>
      <c r="BH31" s="26"/>
      <c r="BI31" s="26"/>
      <c r="BJ31" s="26"/>
      <c r="BK31" s="26"/>
      <c r="BL31" s="26"/>
      <c r="BM31" s="26"/>
      <c r="BN31" s="26"/>
    </row>
    <row r="32" spans="1:66" x14ac:dyDescent="0.25">
      <c r="A32" s="34" t="s">
        <v>242</v>
      </c>
      <c r="B32" s="35" t="s">
        <v>232</v>
      </c>
      <c r="C32" s="36" t="s">
        <v>150</v>
      </c>
      <c r="D32" s="34" t="s">
        <v>38</v>
      </c>
      <c r="E32" s="35">
        <v>221</v>
      </c>
      <c r="F32" s="35">
        <v>9992.6500000000015</v>
      </c>
      <c r="G32" s="35">
        <v>566.5</v>
      </c>
      <c r="H32" s="35">
        <v>11866</v>
      </c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  <c r="AF32" s="26"/>
      <c r="AG32" s="26"/>
      <c r="AH32" s="26"/>
      <c r="AI32" s="26"/>
      <c r="AJ32" s="26"/>
      <c r="AK32" s="26"/>
      <c r="AL32" s="26"/>
      <c r="AM32" s="26"/>
      <c r="AN32" s="26"/>
      <c r="AO32" s="26"/>
      <c r="AP32" s="26"/>
      <c r="AQ32" s="26"/>
      <c r="AR32" s="26"/>
      <c r="AS32" s="26"/>
      <c r="AT32" s="26"/>
      <c r="AU32" s="26"/>
      <c r="AV32" s="26"/>
      <c r="AW32" s="26"/>
      <c r="AX32" s="26"/>
      <c r="AY32" s="26"/>
      <c r="AZ32" s="26"/>
      <c r="BA32" s="26"/>
      <c r="BB32" s="26"/>
      <c r="BC32" s="26"/>
      <c r="BD32" s="26"/>
      <c r="BE32" s="26"/>
      <c r="BF32" s="26"/>
      <c r="BG32" s="26"/>
      <c r="BH32" s="26"/>
      <c r="BI32" s="26"/>
      <c r="BJ32" s="26"/>
      <c r="BK32" s="26"/>
      <c r="BL32" s="26"/>
      <c r="BM32" s="26"/>
      <c r="BN32" s="26"/>
    </row>
    <row r="33" spans="1:66" x14ac:dyDescent="0.25">
      <c r="A33" s="34" t="s">
        <v>240</v>
      </c>
      <c r="B33" s="35" t="s">
        <v>221</v>
      </c>
      <c r="C33" s="36" t="s">
        <v>151</v>
      </c>
      <c r="D33" s="34" t="s">
        <v>22</v>
      </c>
      <c r="E33" s="35">
        <v>109</v>
      </c>
      <c r="F33" s="35">
        <v>2536</v>
      </c>
      <c r="G33" s="35">
        <v>606</v>
      </c>
      <c r="H33" s="35">
        <v>13667</v>
      </c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  <c r="AF33" s="26"/>
      <c r="AG33" s="26"/>
      <c r="AH33" s="26"/>
      <c r="AI33" s="26"/>
      <c r="AJ33" s="26"/>
      <c r="AK33" s="26"/>
      <c r="AL33" s="26"/>
      <c r="AM33" s="26"/>
      <c r="AN33" s="26"/>
      <c r="AO33" s="26"/>
      <c r="AP33" s="26"/>
      <c r="AQ33" s="26"/>
      <c r="AR33" s="26"/>
      <c r="AS33" s="26"/>
      <c r="AT33" s="26"/>
      <c r="AU33" s="26"/>
      <c r="AV33" s="26"/>
      <c r="AW33" s="26"/>
      <c r="AX33" s="26"/>
      <c r="AY33" s="26"/>
      <c r="AZ33" s="26"/>
      <c r="BA33" s="26"/>
      <c r="BB33" s="26"/>
      <c r="BC33" s="26"/>
      <c r="BD33" s="26"/>
      <c r="BE33" s="26"/>
      <c r="BF33" s="26"/>
      <c r="BG33" s="26"/>
      <c r="BH33" s="26"/>
      <c r="BI33" s="26"/>
      <c r="BJ33" s="26"/>
      <c r="BK33" s="26"/>
      <c r="BL33" s="26"/>
      <c r="BM33" s="26"/>
      <c r="BN33" s="26"/>
    </row>
    <row r="34" spans="1:66" x14ac:dyDescent="0.25">
      <c r="A34" s="34" t="s">
        <v>239</v>
      </c>
      <c r="B34" s="35" t="s">
        <v>220</v>
      </c>
      <c r="C34" s="36" t="s">
        <v>152</v>
      </c>
      <c r="D34" s="34" t="s">
        <v>28</v>
      </c>
      <c r="E34" s="35">
        <v>81</v>
      </c>
      <c r="F34" s="35">
        <v>3457.84</v>
      </c>
      <c r="G34" s="35">
        <v>115</v>
      </c>
      <c r="H34" s="35">
        <v>2823</v>
      </c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  <c r="AL34" s="26"/>
      <c r="AM34" s="26"/>
      <c r="AN34" s="26"/>
      <c r="AO34" s="26"/>
      <c r="AP34" s="26"/>
      <c r="AQ34" s="26"/>
      <c r="AR34" s="26"/>
      <c r="AS34" s="26"/>
      <c r="AT34" s="26"/>
      <c r="AU34" s="26"/>
      <c r="AV34" s="26"/>
      <c r="AW34" s="26"/>
      <c r="AX34" s="26"/>
      <c r="AY34" s="26"/>
      <c r="AZ34" s="26"/>
      <c r="BA34" s="26"/>
      <c r="BB34" s="26"/>
      <c r="BC34" s="26"/>
      <c r="BD34" s="26"/>
      <c r="BE34" s="26"/>
      <c r="BF34" s="26"/>
      <c r="BG34" s="26"/>
      <c r="BH34" s="26"/>
      <c r="BI34" s="26"/>
      <c r="BJ34" s="26"/>
      <c r="BK34" s="26"/>
      <c r="BL34" s="26"/>
      <c r="BM34" s="26"/>
      <c r="BN34" s="26"/>
    </row>
    <row r="35" spans="1:66" x14ac:dyDescent="0.25">
      <c r="A35" s="34" t="s">
        <v>243</v>
      </c>
      <c r="B35" s="35" t="s">
        <v>229</v>
      </c>
      <c r="C35" s="36" t="s">
        <v>153</v>
      </c>
      <c r="D35" s="34" t="s">
        <v>29</v>
      </c>
      <c r="E35" s="35">
        <v>0</v>
      </c>
      <c r="F35" s="35">
        <v>0</v>
      </c>
      <c r="G35" s="35">
        <v>0</v>
      </c>
      <c r="H35" s="35">
        <v>0</v>
      </c>
      <c r="I35" s="26"/>
      <c r="J35" s="26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  <c r="AF35" s="26"/>
      <c r="AG35" s="26"/>
      <c r="AH35" s="26"/>
      <c r="AI35" s="26"/>
      <c r="AJ35" s="26"/>
      <c r="AK35" s="26"/>
      <c r="AL35" s="26"/>
      <c r="AM35" s="26"/>
      <c r="AN35" s="26"/>
      <c r="AO35" s="26"/>
      <c r="AP35" s="26"/>
      <c r="AQ35" s="26"/>
      <c r="AR35" s="26"/>
      <c r="AS35" s="26"/>
      <c r="AT35" s="26"/>
      <c r="AU35" s="26"/>
      <c r="AV35" s="26"/>
      <c r="AW35" s="26"/>
      <c r="AX35" s="26"/>
      <c r="AY35" s="26"/>
      <c r="AZ35" s="26"/>
      <c r="BA35" s="26"/>
      <c r="BB35" s="26"/>
      <c r="BC35" s="26"/>
      <c r="BD35" s="26"/>
      <c r="BE35" s="26"/>
      <c r="BF35" s="26"/>
      <c r="BG35" s="26"/>
      <c r="BH35" s="26"/>
      <c r="BI35" s="26"/>
      <c r="BJ35" s="26"/>
      <c r="BK35" s="26"/>
      <c r="BL35" s="26"/>
      <c r="BM35" s="26"/>
      <c r="BN35" s="26"/>
    </row>
    <row r="36" spans="1:66" x14ac:dyDescent="0.25">
      <c r="A36" s="34" t="s">
        <v>241</v>
      </c>
      <c r="B36" s="35" t="s">
        <v>224</v>
      </c>
      <c r="C36" s="36" t="s">
        <v>154</v>
      </c>
      <c r="D36" s="34" t="s">
        <v>31</v>
      </c>
      <c r="E36" s="35">
        <v>7</v>
      </c>
      <c r="F36" s="35">
        <v>3033.6400000000003</v>
      </c>
      <c r="G36" s="35">
        <v>46</v>
      </c>
      <c r="H36" s="35">
        <v>882</v>
      </c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  <c r="AL36" s="26"/>
      <c r="AM36" s="26"/>
      <c r="AN36" s="26"/>
      <c r="AO36" s="26"/>
      <c r="AP36" s="26"/>
      <c r="AQ36" s="26"/>
      <c r="AR36" s="26"/>
      <c r="AS36" s="26"/>
      <c r="AT36" s="26"/>
      <c r="AU36" s="26"/>
      <c r="AV36" s="26"/>
      <c r="AW36" s="26"/>
      <c r="AX36" s="26"/>
      <c r="AY36" s="26"/>
      <c r="AZ36" s="26"/>
      <c r="BA36" s="26"/>
      <c r="BB36" s="26"/>
      <c r="BC36" s="26"/>
      <c r="BD36" s="26"/>
      <c r="BE36" s="26"/>
      <c r="BF36" s="26"/>
      <c r="BG36" s="26"/>
      <c r="BH36" s="26"/>
      <c r="BI36" s="26"/>
      <c r="BJ36" s="26"/>
      <c r="BK36" s="26"/>
      <c r="BL36" s="26"/>
      <c r="BM36" s="26"/>
      <c r="BN36" s="26"/>
    </row>
    <row r="37" spans="1:66" x14ac:dyDescent="0.25">
      <c r="A37" s="34" t="s">
        <v>242</v>
      </c>
      <c r="B37" s="35" t="s">
        <v>226</v>
      </c>
      <c r="C37" s="36" t="s">
        <v>155</v>
      </c>
      <c r="D37" s="34" t="s">
        <v>30</v>
      </c>
      <c r="E37" s="35">
        <v>201</v>
      </c>
      <c r="F37" s="35">
        <v>8432.7999999999993</v>
      </c>
      <c r="G37" s="35">
        <v>221.5</v>
      </c>
      <c r="H37" s="35">
        <v>5184</v>
      </c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  <c r="AL37" s="26"/>
      <c r="AM37" s="26"/>
      <c r="AN37" s="26"/>
      <c r="AO37" s="26"/>
      <c r="AP37" s="26"/>
      <c r="AQ37" s="26"/>
      <c r="AR37" s="26"/>
      <c r="AS37" s="26"/>
      <c r="AT37" s="26"/>
      <c r="AU37" s="26"/>
      <c r="AV37" s="26"/>
      <c r="AW37" s="26"/>
      <c r="AX37" s="26"/>
      <c r="AY37" s="26"/>
      <c r="AZ37" s="26"/>
      <c r="BA37" s="26"/>
      <c r="BB37" s="26"/>
      <c r="BC37" s="26"/>
      <c r="BD37" s="26"/>
      <c r="BE37" s="26"/>
      <c r="BF37" s="26"/>
      <c r="BG37" s="26"/>
      <c r="BH37" s="26"/>
      <c r="BI37" s="26"/>
      <c r="BJ37" s="26"/>
      <c r="BK37" s="26"/>
      <c r="BL37" s="26"/>
      <c r="BM37" s="26"/>
      <c r="BN37" s="26"/>
    </row>
    <row r="38" spans="1:66" x14ac:dyDescent="0.25">
      <c r="A38" s="34" t="s">
        <v>243</v>
      </c>
      <c r="B38" s="35" t="s">
        <v>229</v>
      </c>
      <c r="C38" s="36" t="s">
        <v>268</v>
      </c>
      <c r="D38" s="34" t="s">
        <v>265</v>
      </c>
      <c r="E38" s="35">
        <v>0</v>
      </c>
      <c r="F38" s="35">
        <v>0</v>
      </c>
      <c r="G38" s="35">
        <v>0</v>
      </c>
      <c r="H38" s="35">
        <v>0</v>
      </c>
      <c r="I38" s="26"/>
      <c r="J38" s="26"/>
      <c r="K38" s="26"/>
      <c r="L38" s="26"/>
      <c r="M38" s="26"/>
      <c r="N38" s="26"/>
      <c r="O38" s="26"/>
      <c r="P38" s="26"/>
      <c r="Q38" s="26"/>
      <c r="R38" s="2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  <c r="AF38" s="26"/>
      <c r="AG38" s="26"/>
      <c r="AH38" s="26"/>
      <c r="AI38" s="26"/>
      <c r="AJ38" s="26"/>
      <c r="AK38" s="26"/>
      <c r="AL38" s="26"/>
      <c r="AM38" s="26"/>
      <c r="AN38" s="26"/>
      <c r="AO38" s="26"/>
      <c r="AP38" s="26"/>
      <c r="AQ38" s="26"/>
      <c r="AR38" s="26"/>
      <c r="AS38" s="26"/>
      <c r="AT38" s="26"/>
      <c r="AU38" s="26"/>
      <c r="AV38" s="26"/>
      <c r="AW38" s="26"/>
      <c r="AX38" s="26"/>
      <c r="AY38" s="26"/>
      <c r="AZ38" s="26"/>
      <c r="BA38" s="26"/>
      <c r="BB38" s="26"/>
      <c r="BC38" s="26"/>
      <c r="BD38" s="26"/>
      <c r="BE38" s="26"/>
      <c r="BF38" s="26"/>
      <c r="BG38" s="26"/>
      <c r="BH38" s="26"/>
      <c r="BI38" s="26"/>
      <c r="BJ38" s="26"/>
      <c r="BK38" s="26"/>
      <c r="BL38" s="26"/>
      <c r="BM38" s="26"/>
      <c r="BN38" s="26"/>
    </row>
    <row r="39" spans="1:66" x14ac:dyDescent="0.25">
      <c r="A39" s="34" t="s">
        <v>241</v>
      </c>
      <c r="B39" s="35" t="s">
        <v>234</v>
      </c>
      <c r="C39" s="36" t="s">
        <v>156</v>
      </c>
      <c r="D39" s="34" t="s">
        <v>32</v>
      </c>
      <c r="E39" s="35">
        <v>90</v>
      </c>
      <c r="F39" s="35">
        <v>3926.6</v>
      </c>
      <c r="G39" s="35">
        <v>241.5</v>
      </c>
      <c r="H39" s="35">
        <v>5592</v>
      </c>
      <c r="I39" s="26"/>
      <c r="J39" s="26"/>
      <c r="K39" s="26"/>
      <c r="L39" s="26"/>
      <c r="M39" s="26"/>
      <c r="N39" s="26"/>
      <c r="O39" s="26"/>
      <c r="P39" s="26"/>
      <c r="Q39" s="26"/>
      <c r="R39" s="2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  <c r="AF39" s="26"/>
      <c r="AG39" s="26"/>
      <c r="AH39" s="26"/>
      <c r="AI39" s="26"/>
      <c r="AJ39" s="26"/>
      <c r="AK39" s="26"/>
      <c r="AL39" s="26"/>
      <c r="AM39" s="26"/>
      <c r="AN39" s="26"/>
      <c r="AO39" s="26"/>
      <c r="AP39" s="26"/>
      <c r="AQ39" s="26"/>
      <c r="AR39" s="26"/>
      <c r="AS39" s="26"/>
      <c r="AT39" s="26"/>
      <c r="AU39" s="26"/>
      <c r="AV39" s="26"/>
      <c r="AW39" s="26"/>
      <c r="AX39" s="26"/>
      <c r="AY39" s="26"/>
      <c r="AZ39" s="26"/>
      <c r="BA39" s="26"/>
      <c r="BB39" s="26"/>
      <c r="BC39" s="26"/>
      <c r="BD39" s="26"/>
      <c r="BE39" s="26"/>
      <c r="BF39" s="26"/>
      <c r="BG39" s="26"/>
      <c r="BH39" s="26"/>
      <c r="BI39" s="26"/>
      <c r="BJ39" s="26"/>
      <c r="BK39" s="26"/>
      <c r="BL39" s="26"/>
      <c r="BM39" s="26"/>
      <c r="BN39" s="26"/>
    </row>
    <row r="40" spans="1:66" x14ac:dyDescent="0.25">
      <c r="A40" s="34" t="s">
        <v>240</v>
      </c>
      <c r="B40" s="35" t="s">
        <v>235</v>
      </c>
      <c r="C40" s="36" t="s">
        <v>157</v>
      </c>
      <c r="D40" s="34" t="s">
        <v>33</v>
      </c>
      <c r="E40" s="35">
        <v>0</v>
      </c>
      <c r="F40" s="35">
        <v>0</v>
      </c>
      <c r="G40" s="35">
        <v>0</v>
      </c>
      <c r="H40" s="35">
        <v>0</v>
      </c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  <c r="AF40" s="26"/>
      <c r="AG40" s="26"/>
      <c r="AH40" s="26"/>
      <c r="AI40" s="26"/>
      <c r="AJ40" s="26"/>
      <c r="AK40" s="26"/>
      <c r="AL40" s="26"/>
      <c r="AM40" s="26"/>
      <c r="AN40" s="26"/>
      <c r="AO40" s="26"/>
      <c r="AP40" s="26"/>
      <c r="AQ40" s="26"/>
      <c r="AR40" s="26"/>
      <c r="AS40" s="26"/>
      <c r="AT40" s="26"/>
      <c r="AU40" s="26"/>
      <c r="AV40" s="26"/>
      <c r="AW40" s="26"/>
      <c r="AX40" s="26"/>
      <c r="AY40" s="26"/>
      <c r="AZ40" s="26"/>
      <c r="BA40" s="26"/>
      <c r="BB40" s="26"/>
      <c r="BC40" s="26"/>
      <c r="BD40" s="26"/>
      <c r="BE40" s="26"/>
      <c r="BF40" s="26"/>
      <c r="BG40" s="26"/>
      <c r="BH40" s="26"/>
      <c r="BI40" s="26"/>
      <c r="BJ40" s="26"/>
      <c r="BK40" s="26"/>
      <c r="BL40" s="26"/>
      <c r="BM40" s="26"/>
      <c r="BN40" s="26"/>
    </row>
    <row r="41" spans="1:66" x14ac:dyDescent="0.25">
      <c r="A41" s="34" t="s">
        <v>243</v>
      </c>
      <c r="B41" s="35" t="s">
        <v>236</v>
      </c>
      <c r="C41" s="36" t="s">
        <v>158</v>
      </c>
      <c r="D41" s="34" t="s">
        <v>34</v>
      </c>
      <c r="E41" s="35">
        <v>8</v>
      </c>
      <c r="F41" s="35">
        <v>275.25</v>
      </c>
      <c r="G41" s="35">
        <v>16</v>
      </c>
      <c r="H41" s="35">
        <v>324</v>
      </c>
      <c r="I41" s="26"/>
      <c r="J41" s="26"/>
      <c r="K41" s="26"/>
      <c r="L41" s="26"/>
      <c r="M41" s="26"/>
      <c r="N41" s="26"/>
      <c r="O41" s="26"/>
      <c r="P41" s="26"/>
      <c r="Q41" s="26"/>
      <c r="R41" s="2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  <c r="AF41" s="26"/>
      <c r="AG41" s="26"/>
      <c r="AH41" s="26"/>
      <c r="AI41" s="26"/>
      <c r="AJ41" s="26"/>
      <c r="AK41" s="26"/>
      <c r="AL41" s="26"/>
      <c r="AM41" s="26"/>
      <c r="AN41" s="26"/>
      <c r="AO41" s="26"/>
      <c r="AP41" s="26"/>
      <c r="AQ41" s="26"/>
      <c r="AR41" s="26"/>
      <c r="AS41" s="26"/>
      <c r="AT41" s="26"/>
      <c r="AU41" s="26"/>
      <c r="AV41" s="26"/>
      <c r="AW41" s="26"/>
      <c r="AX41" s="26"/>
      <c r="AY41" s="26"/>
      <c r="AZ41" s="26"/>
      <c r="BA41" s="26"/>
      <c r="BB41" s="26"/>
      <c r="BC41" s="26"/>
      <c r="BD41" s="26"/>
      <c r="BE41" s="26"/>
      <c r="BF41" s="26"/>
      <c r="BG41" s="26"/>
      <c r="BH41" s="26"/>
      <c r="BI41" s="26"/>
      <c r="BJ41" s="26"/>
      <c r="BK41" s="26"/>
      <c r="BL41" s="26"/>
      <c r="BM41" s="26"/>
      <c r="BN41" s="26"/>
    </row>
    <row r="42" spans="1:66" x14ac:dyDescent="0.25">
      <c r="A42" s="34" t="s">
        <v>241</v>
      </c>
      <c r="B42" s="35" t="s">
        <v>224</v>
      </c>
      <c r="C42" s="36" t="s">
        <v>159</v>
      </c>
      <c r="D42" s="34" t="s">
        <v>35</v>
      </c>
      <c r="E42" s="35">
        <v>0</v>
      </c>
      <c r="F42" s="35">
        <v>0</v>
      </c>
      <c r="G42" s="35">
        <v>0</v>
      </c>
      <c r="H42" s="35">
        <v>0</v>
      </c>
      <c r="I42" s="26"/>
      <c r="J42" s="26"/>
      <c r="K42" s="26"/>
      <c r="L42" s="26"/>
      <c r="M42" s="26"/>
      <c r="N42" s="26"/>
      <c r="O42" s="26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  <c r="AF42" s="26"/>
      <c r="AG42" s="26"/>
      <c r="AH42" s="26"/>
      <c r="AI42" s="26"/>
      <c r="AJ42" s="26"/>
      <c r="AK42" s="26"/>
      <c r="AL42" s="26"/>
      <c r="AM42" s="26"/>
      <c r="AN42" s="26"/>
      <c r="AO42" s="26"/>
      <c r="AP42" s="26"/>
      <c r="AQ42" s="26"/>
      <c r="AR42" s="26"/>
      <c r="AS42" s="26"/>
      <c r="AT42" s="26"/>
      <c r="AU42" s="26"/>
      <c r="AV42" s="26"/>
      <c r="AW42" s="26"/>
      <c r="AX42" s="26"/>
      <c r="AY42" s="26"/>
      <c r="AZ42" s="26"/>
      <c r="BA42" s="26"/>
      <c r="BB42" s="26"/>
      <c r="BC42" s="26"/>
      <c r="BD42" s="26"/>
      <c r="BE42" s="26"/>
      <c r="BF42" s="26"/>
      <c r="BG42" s="26"/>
      <c r="BH42" s="26"/>
      <c r="BI42" s="26"/>
      <c r="BJ42" s="26"/>
      <c r="BK42" s="26"/>
      <c r="BL42" s="26"/>
      <c r="BM42" s="26"/>
      <c r="BN42" s="26"/>
    </row>
    <row r="43" spans="1:66" x14ac:dyDescent="0.25">
      <c r="A43" s="34" t="s">
        <v>240</v>
      </c>
      <c r="B43" s="35" t="s">
        <v>235</v>
      </c>
      <c r="C43" s="36" t="s">
        <v>160</v>
      </c>
      <c r="D43" s="34" t="s">
        <v>36</v>
      </c>
      <c r="E43" s="35">
        <v>0</v>
      </c>
      <c r="F43" s="35">
        <v>0</v>
      </c>
      <c r="G43" s="35">
        <v>0</v>
      </c>
      <c r="H43" s="35">
        <v>0</v>
      </c>
      <c r="I43" s="26"/>
      <c r="J43" s="26"/>
      <c r="K43" s="26"/>
      <c r="L43" s="26"/>
      <c r="M43" s="26"/>
      <c r="N43" s="26"/>
      <c r="O43" s="26"/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  <c r="AF43" s="26"/>
      <c r="AG43" s="26"/>
      <c r="AH43" s="26"/>
      <c r="AI43" s="26"/>
      <c r="AJ43" s="26"/>
      <c r="AK43" s="26"/>
      <c r="AL43" s="26"/>
      <c r="AM43" s="26"/>
      <c r="AN43" s="26"/>
      <c r="AO43" s="26"/>
      <c r="AP43" s="26"/>
      <c r="AQ43" s="26"/>
      <c r="AR43" s="26"/>
      <c r="AS43" s="26"/>
      <c r="AT43" s="26"/>
      <c r="AU43" s="26"/>
      <c r="AV43" s="26"/>
      <c r="AW43" s="26"/>
      <c r="AX43" s="26"/>
      <c r="AY43" s="26"/>
      <c r="AZ43" s="26"/>
      <c r="BA43" s="26"/>
      <c r="BB43" s="26"/>
      <c r="BC43" s="26"/>
      <c r="BD43" s="26"/>
      <c r="BE43" s="26"/>
      <c r="BF43" s="26"/>
      <c r="BG43" s="26"/>
      <c r="BH43" s="26"/>
      <c r="BI43" s="26"/>
      <c r="BJ43" s="26"/>
      <c r="BK43" s="26"/>
      <c r="BL43" s="26"/>
      <c r="BM43" s="26"/>
      <c r="BN43" s="26"/>
    </row>
    <row r="44" spans="1:66" x14ac:dyDescent="0.25">
      <c r="A44" s="34" t="s">
        <v>242</v>
      </c>
      <c r="B44" s="35" t="s">
        <v>231</v>
      </c>
      <c r="C44" s="36" t="s">
        <v>161</v>
      </c>
      <c r="D44" s="34" t="s">
        <v>37</v>
      </c>
      <c r="E44" s="35">
        <v>0</v>
      </c>
      <c r="F44" s="35">
        <v>0</v>
      </c>
      <c r="G44" s="35">
        <v>0</v>
      </c>
      <c r="H44" s="35">
        <v>0</v>
      </c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6"/>
      <c r="AK44" s="26"/>
      <c r="AL44" s="26"/>
      <c r="AM44" s="26"/>
      <c r="AN44" s="26"/>
      <c r="AO44" s="26"/>
      <c r="AP44" s="26"/>
      <c r="AQ44" s="26"/>
      <c r="AR44" s="26"/>
      <c r="AS44" s="26"/>
      <c r="AT44" s="26"/>
      <c r="AU44" s="26"/>
      <c r="AV44" s="26"/>
      <c r="AW44" s="26"/>
      <c r="AX44" s="26"/>
      <c r="AY44" s="26"/>
      <c r="AZ44" s="26"/>
      <c r="BA44" s="26"/>
      <c r="BB44" s="26"/>
      <c r="BC44" s="26"/>
      <c r="BD44" s="26"/>
      <c r="BE44" s="26"/>
      <c r="BF44" s="26"/>
      <c r="BG44" s="26"/>
      <c r="BH44" s="26"/>
      <c r="BI44" s="26"/>
      <c r="BJ44" s="26"/>
      <c r="BK44" s="26"/>
      <c r="BL44" s="26"/>
      <c r="BM44" s="26"/>
      <c r="BN44" s="26"/>
    </row>
    <row r="45" spans="1:66" x14ac:dyDescent="0.25">
      <c r="A45" s="34" t="s">
        <v>242</v>
      </c>
      <c r="B45" s="35" t="s">
        <v>233</v>
      </c>
      <c r="C45" s="36" t="s">
        <v>121</v>
      </c>
      <c r="D45" s="34" t="s">
        <v>5</v>
      </c>
      <c r="E45" s="35">
        <v>2582</v>
      </c>
      <c r="F45" s="35">
        <v>205775.41000000003</v>
      </c>
      <c r="G45" s="35">
        <v>6309</v>
      </c>
      <c r="H45" s="35">
        <v>117758</v>
      </c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6"/>
      <c r="AK45" s="26"/>
      <c r="AL45" s="26"/>
      <c r="AM45" s="26"/>
      <c r="AN45" s="26"/>
      <c r="AO45" s="26"/>
      <c r="AP45" s="26"/>
      <c r="AQ45" s="26"/>
      <c r="AR45" s="26"/>
      <c r="AS45" s="26"/>
      <c r="AT45" s="26"/>
      <c r="AU45" s="26"/>
      <c r="AV45" s="26"/>
      <c r="AW45" s="26"/>
      <c r="AX45" s="26"/>
      <c r="AY45" s="26"/>
      <c r="AZ45" s="26"/>
      <c r="BA45" s="26"/>
      <c r="BB45" s="26"/>
      <c r="BC45" s="26"/>
      <c r="BD45" s="26"/>
      <c r="BE45" s="26"/>
      <c r="BF45" s="26"/>
      <c r="BG45" s="26"/>
      <c r="BH45" s="26"/>
      <c r="BI45" s="26"/>
      <c r="BJ45" s="26"/>
      <c r="BK45" s="26"/>
      <c r="BL45" s="26"/>
      <c r="BM45" s="26"/>
      <c r="BN45" s="26"/>
    </row>
    <row r="46" spans="1:66" x14ac:dyDescent="0.25">
      <c r="A46" s="34" t="s">
        <v>240</v>
      </c>
      <c r="B46" s="35" t="s">
        <v>235</v>
      </c>
      <c r="C46" s="36" t="s">
        <v>162</v>
      </c>
      <c r="D46" s="34" t="s">
        <v>78</v>
      </c>
      <c r="E46" s="35">
        <v>0</v>
      </c>
      <c r="F46" s="35">
        <v>0</v>
      </c>
      <c r="G46" s="35">
        <v>0</v>
      </c>
      <c r="H46" s="35">
        <v>0</v>
      </c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26"/>
      <c r="Z46" s="26"/>
      <c r="AA46" s="26"/>
      <c r="AB46" s="26"/>
      <c r="AC46" s="26"/>
      <c r="AD46" s="26"/>
      <c r="AE46" s="26"/>
      <c r="AF46" s="26"/>
      <c r="AG46" s="26"/>
      <c r="AH46" s="26"/>
      <c r="AI46" s="26"/>
      <c r="AJ46" s="26"/>
      <c r="AK46" s="26"/>
      <c r="AL46" s="26"/>
      <c r="AM46" s="26"/>
      <c r="AN46" s="26"/>
      <c r="AO46" s="26"/>
      <c r="AP46" s="26"/>
      <c r="AQ46" s="26"/>
      <c r="AR46" s="26"/>
      <c r="AS46" s="26"/>
      <c r="AT46" s="26"/>
      <c r="AU46" s="26"/>
      <c r="AV46" s="26"/>
      <c r="AW46" s="26"/>
      <c r="AX46" s="26"/>
      <c r="AY46" s="26"/>
      <c r="AZ46" s="26"/>
      <c r="BA46" s="26"/>
      <c r="BB46" s="26"/>
      <c r="BC46" s="26"/>
      <c r="BD46" s="26"/>
      <c r="BE46" s="26"/>
      <c r="BF46" s="26"/>
      <c r="BG46" s="26"/>
      <c r="BH46" s="26"/>
      <c r="BI46" s="26"/>
      <c r="BJ46" s="26"/>
      <c r="BK46" s="26"/>
      <c r="BL46" s="26"/>
      <c r="BM46" s="26"/>
      <c r="BN46" s="26"/>
    </row>
    <row r="47" spans="1:66" x14ac:dyDescent="0.25">
      <c r="A47" s="34" t="s">
        <v>241</v>
      </c>
      <c r="B47" s="35" t="s">
        <v>234</v>
      </c>
      <c r="C47" s="36" t="s">
        <v>163</v>
      </c>
      <c r="D47" s="34" t="s">
        <v>43</v>
      </c>
      <c r="E47" s="35">
        <v>261</v>
      </c>
      <c r="F47" s="35">
        <v>110908.92</v>
      </c>
      <c r="G47" s="35">
        <v>888.5</v>
      </c>
      <c r="H47" s="35">
        <v>21940</v>
      </c>
      <c r="I47" s="26"/>
      <c r="J47" s="26"/>
      <c r="K47" s="26"/>
      <c r="L47" s="26"/>
      <c r="M47" s="26"/>
      <c r="N47" s="26"/>
      <c r="O47" s="26"/>
      <c r="P47" s="26"/>
      <c r="Q47" s="26"/>
      <c r="R47" s="26"/>
      <c r="S47" s="26"/>
      <c r="T47" s="26"/>
      <c r="U47" s="26"/>
      <c r="V47" s="26"/>
      <c r="W47" s="26"/>
      <c r="X47" s="26"/>
      <c r="Y47" s="26"/>
      <c r="Z47" s="26"/>
      <c r="AA47" s="26"/>
      <c r="AB47" s="26"/>
      <c r="AC47" s="26"/>
      <c r="AD47" s="26"/>
      <c r="AE47" s="26"/>
      <c r="AF47" s="26"/>
      <c r="AG47" s="26"/>
      <c r="AH47" s="26"/>
      <c r="AI47" s="26"/>
      <c r="AJ47" s="26"/>
      <c r="AK47" s="26"/>
      <c r="AL47" s="26"/>
      <c r="AM47" s="26"/>
      <c r="AN47" s="26"/>
      <c r="AO47" s="26"/>
      <c r="AP47" s="26"/>
      <c r="AQ47" s="26"/>
      <c r="AR47" s="26"/>
      <c r="AS47" s="26"/>
      <c r="AT47" s="26"/>
      <c r="AU47" s="26"/>
      <c r="AV47" s="26"/>
      <c r="AW47" s="26"/>
      <c r="AX47" s="26"/>
      <c r="AY47" s="26"/>
      <c r="AZ47" s="26"/>
      <c r="BA47" s="26"/>
      <c r="BB47" s="26"/>
      <c r="BC47" s="26"/>
      <c r="BD47" s="26"/>
      <c r="BE47" s="26"/>
      <c r="BF47" s="26"/>
      <c r="BG47" s="26"/>
      <c r="BH47" s="26"/>
      <c r="BI47" s="26"/>
      <c r="BJ47" s="26"/>
      <c r="BK47" s="26"/>
      <c r="BL47" s="26"/>
      <c r="BM47" s="26"/>
      <c r="BN47" s="26"/>
    </row>
    <row r="48" spans="1:66" x14ac:dyDescent="0.25">
      <c r="A48" s="34" t="s">
        <v>242</v>
      </c>
      <c r="B48" s="35" t="s">
        <v>226</v>
      </c>
      <c r="C48" s="36" t="s">
        <v>164</v>
      </c>
      <c r="D48" s="34" t="s">
        <v>40</v>
      </c>
      <c r="E48" s="35">
        <v>0</v>
      </c>
      <c r="F48" s="35">
        <v>0</v>
      </c>
      <c r="G48" s="35">
        <v>0</v>
      </c>
      <c r="H48" s="35">
        <v>0</v>
      </c>
      <c r="I48" s="26"/>
      <c r="J48" s="26"/>
      <c r="K48" s="26"/>
      <c r="L48" s="26"/>
      <c r="M48" s="26"/>
      <c r="N48" s="26"/>
      <c r="O48" s="26"/>
      <c r="P48" s="26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6"/>
      <c r="AK48" s="26"/>
      <c r="AL48" s="26"/>
      <c r="AM48" s="26"/>
      <c r="AN48" s="26"/>
      <c r="AO48" s="26"/>
      <c r="AP48" s="26"/>
      <c r="AQ48" s="26"/>
      <c r="AR48" s="26"/>
      <c r="AS48" s="26"/>
      <c r="AT48" s="26"/>
      <c r="AU48" s="26"/>
      <c r="AV48" s="26"/>
      <c r="AW48" s="26"/>
      <c r="AX48" s="26"/>
      <c r="AY48" s="26"/>
      <c r="AZ48" s="26"/>
      <c r="BA48" s="26"/>
      <c r="BB48" s="26"/>
      <c r="BC48" s="26"/>
      <c r="BD48" s="26"/>
      <c r="BE48" s="26"/>
      <c r="BF48" s="26"/>
      <c r="BG48" s="26"/>
      <c r="BH48" s="26"/>
      <c r="BI48" s="26"/>
      <c r="BJ48" s="26"/>
      <c r="BK48" s="26"/>
      <c r="BL48" s="26"/>
      <c r="BM48" s="26"/>
      <c r="BN48" s="26"/>
    </row>
    <row r="49" spans="1:66" x14ac:dyDescent="0.25">
      <c r="A49" s="34" t="s">
        <v>240</v>
      </c>
      <c r="B49" s="35" t="s">
        <v>228</v>
      </c>
      <c r="C49" s="36" t="s">
        <v>165</v>
      </c>
      <c r="D49" s="34" t="s">
        <v>39</v>
      </c>
      <c r="E49" s="35">
        <v>831</v>
      </c>
      <c r="F49" s="35">
        <v>85197.12999999999</v>
      </c>
      <c r="G49" s="35">
        <v>2667</v>
      </c>
      <c r="H49" s="35">
        <v>52023</v>
      </c>
      <c r="I49" s="26"/>
      <c r="J49" s="26"/>
      <c r="K49" s="26"/>
      <c r="L49" s="26"/>
      <c r="M49" s="26"/>
      <c r="N49" s="26"/>
      <c r="O49" s="26"/>
      <c r="P49" s="26"/>
      <c r="Q49" s="26"/>
      <c r="R49" s="26"/>
      <c r="S49" s="26"/>
      <c r="T49" s="26"/>
      <c r="U49" s="26"/>
      <c r="V49" s="26"/>
      <c r="W49" s="26"/>
      <c r="X49" s="26"/>
      <c r="Y49" s="26"/>
      <c r="Z49" s="26"/>
      <c r="AA49" s="26"/>
      <c r="AB49" s="26"/>
      <c r="AC49" s="26"/>
      <c r="AD49" s="26"/>
      <c r="AE49" s="26"/>
      <c r="AF49" s="26"/>
      <c r="AG49" s="26"/>
      <c r="AH49" s="26"/>
      <c r="AI49" s="26"/>
      <c r="AJ49" s="26"/>
      <c r="AK49" s="26"/>
      <c r="AL49" s="26"/>
      <c r="AM49" s="26"/>
      <c r="AN49" s="26"/>
      <c r="AO49" s="26"/>
      <c r="AP49" s="26"/>
      <c r="AQ49" s="26"/>
      <c r="AR49" s="26"/>
      <c r="AS49" s="26"/>
      <c r="AT49" s="26"/>
      <c r="AU49" s="26"/>
      <c r="AV49" s="26"/>
      <c r="AW49" s="26"/>
      <c r="AX49" s="26"/>
      <c r="AY49" s="26"/>
      <c r="AZ49" s="26"/>
      <c r="BA49" s="26"/>
      <c r="BB49" s="26"/>
      <c r="BC49" s="26"/>
      <c r="BD49" s="26"/>
      <c r="BE49" s="26"/>
      <c r="BF49" s="26"/>
      <c r="BG49" s="26"/>
      <c r="BH49" s="26"/>
      <c r="BI49" s="26"/>
      <c r="BJ49" s="26"/>
      <c r="BK49" s="26"/>
      <c r="BL49" s="26"/>
      <c r="BM49" s="26"/>
      <c r="BN49" s="26"/>
    </row>
    <row r="50" spans="1:66" x14ac:dyDescent="0.25">
      <c r="A50" s="34" t="s">
        <v>241</v>
      </c>
      <c r="B50" s="35" t="s">
        <v>224</v>
      </c>
      <c r="C50" s="36" t="s">
        <v>166</v>
      </c>
      <c r="D50" s="34" t="s">
        <v>41</v>
      </c>
      <c r="E50" s="35">
        <v>0</v>
      </c>
      <c r="F50" s="35">
        <v>0</v>
      </c>
      <c r="G50" s="35">
        <v>0</v>
      </c>
      <c r="H50" s="35">
        <v>0</v>
      </c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6"/>
      <c r="AK50" s="26"/>
      <c r="AL50" s="26"/>
      <c r="AM50" s="26"/>
      <c r="AN50" s="26"/>
      <c r="AO50" s="26"/>
      <c r="AP50" s="26"/>
      <c r="AQ50" s="26"/>
      <c r="AR50" s="26"/>
      <c r="AS50" s="26"/>
      <c r="AT50" s="26"/>
      <c r="AU50" s="26"/>
      <c r="AV50" s="26"/>
      <c r="AW50" s="26"/>
      <c r="AX50" s="26"/>
      <c r="AY50" s="26"/>
      <c r="AZ50" s="26"/>
      <c r="BA50" s="26"/>
      <c r="BB50" s="26"/>
      <c r="BC50" s="26"/>
      <c r="BD50" s="26"/>
      <c r="BE50" s="26"/>
      <c r="BF50" s="26"/>
      <c r="BG50" s="26"/>
      <c r="BH50" s="26"/>
      <c r="BI50" s="26"/>
      <c r="BJ50" s="26"/>
      <c r="BK50" s="26"/>
      <c r="BL50" s="26"/>
      <c r="BM50" s="26"/>
      <c r="BN50" s="26"/>
    </row>
    <row r="51" spans="1:66" x14ac:dyDescent="0.25">
      <c r="A51" s="34" t="s">
        <v>240</v>
      </c>
      <c r="B51" s="35" t="s">
        <v>228</v>
      </c>
      <c r="C51" s="36" t="s">
        <v>167</v>
      </c>
      <c r="D51" s="34" t="s">
        <v>42</v>
      </c>
      <c r="E51" s="35">
        <v>0</v>
      </c>
      <c r="F51" s="35">
        <v>0</v>
      </c>
      <c r="G51" s="35">
        <v>0</v>
      </c>
      <c r="H51" s="35">
        <v>0</v>
      </c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6"/>
      <c r="AK51" s="26"/>
      <c r="AL51" s="26"/>
      <c r="AM51" s="26"/>
      <c r="AN51" s="26"/>
      <c r="AO51" s="26"/>
      <c r="AP51" s="26"/>
      <c r="AQ51" s="26"/>
      <c r="AR51" s="26"/>
      <c r="AS51" s="26"/>
      <c r="AT51" s="26"/>
      <c r="AU51" s="26"/>
      <c r="AV51" s="26"/>
      <c r="AW51" s="26"/>
      <c r="AX51" s="26"/>
      <c r="AY51" s="26"/>
      <c r="AZ51" s="26"/>
      <c r="BA51" s="26"/>
      <c r="BB51" s="26"/>
      <c r="BC51" s="26"/>
      <c r="BD51" s="26"/>
      <c r="BE51" s="26"/>
      <c r="BF51" s="26"/>
      <c r="BG51" s="26"/>
      <c r="BH51" s="26"/>
      <c r="BI51" s="26"/>
      <c r="BJ51" s="26"/>
      <c r="BK51" s="26"/>
      <c r="BL51" s="26"/>
      <c r="BM51" s="26"/>
      <c r="BN51" s="26"/>
    </row>
    <row r="52" spans="1:66" x14ac:dyDescent="0.25">
      <c r="A52" s="34" t="s">
        <v>241</v>
      </c>
      <c r="B52" s="35" t="s">
        <v>224</v>
      </c>
      <c r="C52" s="36" t="s">
        <v>168</v>
      </c>
      <c r="D52" s="34" t="s">
        <v>44</v>
      </c>
      <c r="E52" s="35">
        <v>0</v>
      </c>
      <c r="F52" s="35">
        <v>0</v>
      </c>
      <c r="G52" s="35">
        <v>0</v>
      </c>
      <c r="H52" s="35">
        <v>0</v>
      </c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6"/>
      <c r="AK52" s="26"/>
      <c r="AL52" s="26"/>
      <c r="AM52" s="26"/>
      <c r="AN52" s="26"/>
      <c r="AO52" s="26"/>
      <c r="AP52" s="26"/>
      <c r="AQ52" s="26"/>
      <c r="AR52" s="26"/>
      <c r="AS52" s="26"/>
      <c r="AT52" s="26"/>
      <c r="AU52" s="26"/>
      <c r="AV52" s="26"/>
      <c r="AW52" s="26"/>
      <c r="AX52" s="26"/>
      <c r="AY52" s="26"/>
      <c r="AZ52" s="26"/>
      <c r="BA52" s="26"/>
      <c r="BB52" s="26"/>
      <c r="BC52" s="26"/>
      <c r="BD52" s="26"/>
      <c r="BE52" s="26"/>
      <c r="BF52" s="26"/>
      <c r="BG52" s="26"/>
      <c r="BH52" s="26"/>
      <c r="BI52" s="26"/>
      <c r="BJ52" s="26"/>
      <c r="BK52" s="26"/>
      <c r="BL52" s="26"/>
      <c r="BM52" s="26"/>
      <c r="BN52" s="26"/>
    </row>
    <row r="53" spans="1:66" x14ac:dyDescent="0.25">
      <c r="A53" s="34" t="s">
        <v>241</v>
      </c>
      <c r="B53" s="35" t="s">
        <v>222</v>
      </c>
      <c r="C53" s="36" t="s">
        <v>169</v>
      </c>
      <c r="D53" s="34" t="s">
        <v>45</v>
      </c>
      <c r="E53" s="35">
        <v>1</v>
      </c>
      <c r="F53" s="35">
        <v>108.45</v>
      </c>
      <c r="G53" s="35">
        <v>5</v>
      </c>
      <c r="H53" s="35">
        <v>100</v>
      </c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6"/>
      <c r="AE53" s="26"/>
      <c r="AF53" s="26"/>
      <c r="AG53" s="26"/>
      <c r="AH53" s="26"/>
      <c r="AI53" s="26"/>
      <c r="AJ53" s="26"/>
      <c r="AK53" s="26"/>
      <c r="AL53" s="26"/>
      <c r="AM53" s="26"/>
      <c r="AN53" s="26"/>
      <c r="AO53" s="26"/>
      <c r="AP53" s="26"/>
      <c r="AQ53" s="26"/>
      <c r="AR53" s="26"/>
      <c r="AS53" s="26"/>
      <c r="AT53" s="26"/>
      <c r="AU53" s="26"/>
      <c r="AV53" s="26"/>
      <c r="AW53" s="26"/>
      <c r="AX53" s="26"/>
      <c r="AY53" s="26"/>
      <c r="AZ53" s="26"/>
      <c r="BA53" s="26"/>
      <c r="BB53" s="26"/>
      <c r="BC53" s="26"/>
      <c r="BD53" s="26"/>
      <c r="BE53" s="26"/>
      <c r="BF53" s="26"/>
      <c r="BG53" s="26"/>
      <c r="BH53" s="26"/>
      <c r="BI53" s="26"/>
      <c r="BJ53" s="26"/>
      <c r="BK53" s="26"/>
      <c r="BL53" s="26"/>
      <c r="BM53" s="26"/>
      <c r="BN53" s="26"/>
    </row>
    <row r="54" spans="1:66" x14ac:dyDescent="0.25">
      <c r="A54" s="34" t="s">
        <v>240</v>
      </c>
      <c r="B54" s="35" t="s">
        <v>228</v>
      </c>
      <c r="C54" s="36" t="s">
        <v>170</v>
      </c>
      <c r="D54" s="34" t="s">
        <v>48</v>
      </c>
      <c r="E54" s="35">
        <v>0</v>
      </c>
      <c r="F54" s="35">
        <v>0</v>
      </c>
      <c r="G54" s="35">
        <v>0</v>
      </c>
      <c r="H54" s="35">
        <v>0</v>
      </c>
      <c r="I54" s="26"/>
      <c r="J54" s="26"/>
      <c r="K54" s="26"/>
      <c r="L54" s="26"/>
      <c r="M54" s="26"/>
      <c r="N54" s="26"/>
      <c r="O54" s="26"/>
      <c r="P54" s="26"/>
      <c r="Q54" s="26"/>
      <c r="R54" s="26"/>
      <c r="S54" s="26"/>
      <c r="T54" s="26"/>
      <c r="U54" s="26"/>
      <c r="V54" s="26"/>
      <c r="W54" s="26"/>
      <c r="X54" s="26"/>
      <c r="Y54" s="26"/>
      <c r="Z54" s="26"/>
      <c r="AA54" s="26"/>
      <c r="AB54" s="26"/>
      <c r="AC54" s="26"/>
      <c r="AD54" s="26"/>
      <c r="AE54" s="26"/>
      <c r="AF54" s="26"/>
      <c r="AG54" s="26"/>
      <c r="AH54" s="26"/>
      <c r="AI54" s="26"/>
      <c r="AJ54" s="26"/>
      <c r="AK54" s="26"/>
      <c r="AL54" s="26"/>
      <c r="AM54" s="26"/>
      <c r="AN54" s="26"/>
      <c r="AO54" s="26"/>
      <c r="AP54" s="26"/>
      <c r="AQ54" s="26"/>
      <c r="AR54" s="26"/>
      <c r="AS54" s="26"/>
      <c r="AT54" s="26"/>
      <c r="AU54" s="26"/>
      <c r="AV54" s="26"/>
      <c r="AW54" s="26"/>
      <c r="AX54" s="26"/>
      <c r="AY54" s="26"/>
      <c r="AZ54" s="26"/>
      <c r="BA54" s="26"/>
      <c r="BB54" s="26"/>
      <c r="BC54" s="26"/>
      <c r="BD54" s="26"/>
      <c r="BE54" s="26"/>
      <c r="BF54" s="26"/>
      <c r="BG54" s="26"/>
      <c r="BH54" s="26"/>
      <c r="BI54" s="26"/>
      <c r="BJ54" s="26"/>
      <c r="BK54" s="26"/>
      <c r="BL54" s="26"/>
      <c r="BM54" s="26"/>
      <c r="BN54" s="26"/>
    </row>
    <row r="55" spans="1:66" x14ac:dyDescent="0.25">
      <c r="A55" s="34" t="s">
        <v>241</v>
      </c>
      <c r="B55" s="35" t="s">
        <v>224</v>
      </c>
      <c r="C55" s="36" t="s">
        <v>171</v>
      </c>
      <c r="D55" s="34" t="s">
        <v>108</v>
      </c>
      <c r="E55" s="35">
        <v>6</v>
      </c>
      <c r="F55" s="35">
        <v>2812.08</v>
      </c>
      <c r="G55" s="35">
        <v>49.5</v>
      </c>
      <c r="H55" s="35">
        <v>1124</v>
      </c>
      <c r="I55" s="26"/>
      <c r="J55" s="26"/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26"/>
      <c r="V55" s="26"/>
      <c r="W55" s="26"/>
      <c r="X55" s="26"/>
      <c r="Y55" s="26"/>
      <c r="Z55" s="26"/>
      <c r="AA55" s="26"/>
      <c r="AB55" s="26"/>
      <c r="AC55" s="26"/>
      <c r="AD55" s="26"/>
      <c r="AE55" s="26"/>
      <c r="AF55" s="26"/>
      <c r="AG55" s="26"/>
      <c r="AH55" s="26"/>
      <c r="AI55" s="26"/>
      <c r="AJ55" s="26"/>
      <c r="AK55" s="26"/>
      <c r="AL55" s="26"/>
      <c r="AM55" s="26"/>
      <c r="AN55" s="26"/>
      <c r="AO55" s="26"/>
      <c r="AP55" s="26"/>
      <c r="AQ55" s="26"/>
      <c r="AR55" s="26"/>
      <c r="AS55" s="26"/>
      <c r="AT55" s="26"/>
      <c r="AU55" s="26"/>
      <c r="AV55" s="26"/>
      <c r="AW55" s="26"/>
      <c r="AX55" s="26"/>
      <c r="AY55" s="26"/>
      <c r="AZ55" s="26"/>
      <c r="BA55" s="26"/>
      <c r="BB55" s="26"/>
      <c r="BC55" s="26"/>
      <c r="BD55" s="26"/>
      <c r="BE55" s="26"/>
      <c r="BF55" s="26"/>
      <c r="BG55" s="26"/>
      <c r="BH55" s="26"/>
      <c r="BI55" s="26"/>
      <c r="BJ55" s="26"/>
      <c r="BK55" s="26"/>
      <c r="BL55" s="26"/>
      <c r="BM55" s="26"/>
      <c r="BN55" s="26"/>
    </row>
    <row r="56" spans="1:66" x14ac:dyDescent="0.25">
      <c r="A56" s="34" t="s">
        <v>242</v>
      </c>
      <c r="B56" s="35" t="s">
        <v>237</v>
      </c>
      <c r="C56" s="36" t="s">
        <v>172</v>
      </c>
      <c r="D56" s="34" t="s">
        <v>50</v>
      </c>
      <c r="E56" s="35">
        <v>727</v>
      </c>
      <c r="F56" s="35">
        <v>28815.97</v>
      </c>
      <c r="G56" s="35">
        <v>1001.5</v>
      </c>
      <c r="H56" s="35">
        <v>20987</v>
      </c>
      <c r="I56" s="26"/>
      <c r="J56" s="26"/>
      <c r="K56" s="26"/>
      <c r="L56" s="26"/>
      <c r="M56" s="26"/>
      <c r="N56" s="26"/>
      <c r="O56" s="26"/>
      <c r="P56" s="26"/>
      <c r="Q56" s="26"/>
      <c r="R56" s="26"/>
      <c r="S56" s="26"/>
      <c r="T56" s="26"/>
      <c r="U56" s="26"/>
      <c r="V56" s="26"/>
      <c r="W56" s="26"/>
      <c r="X56" s="26"/>
      <c r="Y56" s="26"/>
      <c r="Z56" s="26"/>
      <c r="AA56" s="26"/>
      <c r="AB56" s="26"/>
      <c r="AC56" s="26"/>
      <c r="AD56" s="26"/>
      <c r="AE56" s="26"/>
      <c r="AF56" s="26"/>
      <c r="AG56" s="26"/>
      <c r="AH56" s="26"/>
      <c r="AI56" s="26"/>
      <c r="AJ56" s="26"/>
      <c r="AK56" s="26"/>
      <c r="AL56" s="26"/>
      <c r="AM56" s="26"/>
      <c r="AN56" s="26"/>
      <c r="AO56" s="26"/>
      <c r="AP56" s="26"/>
      <c r="AQ56" s="26"/>
      <c r="AR56" s="26"/>
      <c r="AS56" s="26"/>
      <c r="AT56" s="26"/>
      <c r="AU56" s="26"/>
      <c r="AV56" s="26"/>
      <c r="AW56" s="26"/>
      <c r="AX56" s="26"/>
      <c r="AY56" s="26"/>
      <c r="AZ56" s="26"/>
      <c r="BA56" s="26"/>
      <c r="BB56" s="26"/>
      <c r="BC56" s="26"/>
      <c r="BD56" s="26"/>
      <c r="BE56" s="26"/>
      <c r="BF56" s="26"/>
      <c r="BG56" s="26"/>
      <c r="BH56" s="26"/>
      <c r="BI56" s="26"/>
      <c r="BJ56" s="26"/>
      <c r="BK56" s="26"/>
      <c r="BL56" s="26"/>
      <c r="BM56" s="26"/>
      <c r="BN56" s="26"/>
    </row>
    <row r="57" spans="1:66" x14ac:dyDescent="0.25">
      <c r="A57" s="34" t="s">
        <v>239</v>
      </c>
      <c r="B57" s="35" t="s">
        <v>220</v>
      </c>
      <c r="C57" s="36" t="s">
        <v>173</v>
      </c>
      <c r="D57" s="34" t="s">
        <v>46</v>
      </c>
      <c r="E57" s="35">
        <v>172</v>
      </c>
      <c r="F57" s="35">
        <v>7764.92</v>
      </c>
      <c r="G57" s="35">
        <v>450.5</v>
      </c>
      <c r="H57" s="35">
        <v>7200</v>
      </c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6"/>
      <c r="AE57" s="26"/>
      <c r="AF57" s="26"/>
      <c r="AG57" s="26"/>
      <c r="AH57" s="26"/>
      <c r="AI57" s="26"/>
      <c r="AJ57" s="26"/>
      <c r="AK57" s="26"/>
      <c r="AL57" s="26"/>
      <c r="AM57" s="26"/>
      <c r="AN57" s="26"/>
      <c r="AO57" s="26"/>
      <c r="AP57" s="26"/>
      <c r="AQ57" s="26"/>
      <c r="AR57" s="26"/>
      <c r="AS57" s="26"/>
      <c r="AT57" s="26"/>
      <c r="AU57" s="26"/>
      <c r="AV57" s="26"/>
      <c r="AW57" s="26"/>
      <c r="AX57" s="26"/>
      <c r="AY57" s="26"/>
      <c r="AZ57" s="26"/>
      <c r="BA57" s="26"/>
      <c r="BB57" s="26"/>
      <c r="BC57" s="26"/>
      <c r="BD57" s="26"/>
      <c r="BE57" s="26"/>
      <c r="BF57" s="26"/>
      <c r="BG57" s="26"/>
      <c r="BH57" s="26"/>
      <c r="BI57" s="26"/>
      <c r="BJ57" s="26"/>
      <c r="BK57" s="26"/>
      <c r="BL57" s="26"/>
      <c r="BM57" s="26"/>
      <c r="BN57" s="26"/>
    </row>
    <row r="58" spans="1:66" x14ac:dyDescent="0.25">
      <c r="A58" s="34" t="s">
        <v>240</v>
      </c>
      <c r="B58" s="35" t="s">
        <v>228</v>
      </c>
      <c r="C58" s="36" t="s">
        <v>174</v>
      </c>
      <c r="D58" s="34" t="s">
        <v>47</v>
      </c>
      <c r="E58" s="35">
        <v>0</v>
      </c>
      <c r="F58" s="35">
        <v>0</v>
      </c>
      <c r="G58" s="35">
        <v>0</v>
      </c>
      <c r="H58" s="35">
        <v>0</v>
      </c>
      <c r="I58" s="26"/>
      <c r="J58" s="26"/>
      <c r="K58" s="26"/>
      <c r="L58" s="26"/>
      <c r="M58" s="26"/>
      <c r="N58" s="26"/>
      <c r="O58" s="26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  <c r="AL58" s="26"/>
      <c r="AM58" s="26"/>
      <c r="AN58" s="26"/>
      <c r="AO58" s="26"/>
      <c r="AP58" s="26"/>
      <c r="AQ58" s="26"/>
      <c r="AR58" s="26"/>
      <c r="AS58" s="26"/>
      <c r="AT58" s="26"/>
      <c r="AU58" s="26"/>
      <c r="AV58" s="26"/>
      <c r="AW58" s="26"/>
      <c r="AX58" s="26"/>
      <c r="AY58" s="26"/>
      <c r="AZ58" s="26"/>
      <c r="BA58" s="26"/>
      <c r="BB58" s="26"/>
      <c r="BC58" s="26"/>
      <c r="BD58" s="26"/>
      <c r="BE58" s="26"/>
      <c r="BF58" s="26"/>
      <c r="BG58" s="26"/>
      <c r="BH58" s="26"/>
      <c r="BI58" s="26"/>
      <c r="BJ58" s="26"/>
      <c r="BK58" s="26"/>
      <c r="BL58" s="26"/>
      <c r="BM58" s="26"/>
      <c r="BN58" s="26"/>
    </row>
    <row r="59" spans="1:66" x14ac:dyDescent="0.25">
      <c r="A59" s="34" t="s">
        <v>243</v>
      </c>
      <c r="B59" s="35" t="s">
        <v>229</v>
      </c>
      <c r="C59" s="36" t="s">
        <v>175</v>
      </c>
      <c r="D59" s="34" t="s">
        <v>49</v>
      </c>
      <c r="E59" s="35">
        <v>8</v>
      </c>
      <c r="F59" s="35">
        <v>1249.28</v>
      </c>
      <c r="G59" s="35">
        <v>41</v>
      </c>
      <c r="H59" s="35">
        <v>831</v>
      </c>
      <c r="I59" s="26"/>
      <c r="J59" s="26"/>
      <c r="K59" s="26"/>
      <c r="L59" s="26"/>
      <c r="M59" s="26"/>
      <c r="N59" s="26"/>
      <c r="O59" s="26"/>
      <c r="P59" s="26"/>
      <c r="Q59" s="26"/>
      <c r="R59" s="26"/>
      <c r="S59" s="26"/>
      <c r="T59" s="26"/>
      <c r="U59" s="26"/>
      <c r="V59" s="26"/>
      <c r="W59" s="26"/>
      <c r="X59" s="26"/>
      <c r="Y59" s="26"/>
      <c r="Z59" s="26"/>
      <c r="AA59" s="26"/>
      <c r="AB59" s="26"/>
      <c r="AC59" s="26"/>
      <c r="AD59" s="26"/>
      <c r="AE59" s="26"/>
      <c r="AF59" s="26"/>
      <c r="AG59" s="26"/>
      <c r="AH59" s="26"/>
      <c r="AI59" s="26"/>
      <c r="AJ59" s="26"/>
      <c r="AK59" s="26"/>
      <c r="AL59" s="26"/>
      <c r="AM59" s="26"/>
      <c r="AN59" s="26"/>
      <c r="AO59" s="26"/>
      <c r="AP59" s="26"/>
      <c r="AQ59" s="26"/>
      <c r="AR59" s="26"/>
      <c r="AS59" s="26"/>
      <c r="AT59" s="26"/>
      <c r="AU59" s="26"/>
      <c r="AV59" s="26"/>
      <c r="AW59" s="26"/>
      <c r="AX59" s="26"/>
      <c r="AY59" s="26"/>
      <c r="AZ59" s="26"/>
      <c r="BA59" s="26"/>
      <c r="BB59" s="26"/>
      <c r="BC59" s="26"/>
      <c r="BD59" s="26"/>
      <c r="BE59" s="26"/>
      <c r="BF59" s="26"/>
      <c r="BG59" s="26"/>
      <c r="BH59" s="26"/>
      <c r="BI59" s="26"/>
      <c r="BJ59" s="26"/>
      <c r="BK59" s="26"/>
      <c r="BL59" s="26"/>
      <c r="BM59" s="26"/>
      <c r="BN59" s="26"/>
    </row>
    <row r="60" spans="1:66" x14ac:dyDescent="0.25">
      <c r="A60" s="34" t="s">
        <v>242</v>
      </c>
      <c r="B60" s="35" t="s">
        <v>225</v>
      </c>
      <c r="C60" s="36" t="s">
        <v>176</v>
      </c>
      <c r="D60" s="34" t="s">
        <v>51</v>
      </c>
      <c r="E60" s="35">
        <v>0</v>
      </c>
      <c r="F60" s="35">
        <v>0</v>
      </c>
      <c r="G60" s="35">
        <v>0</v>
      </c>
      <c r="H60" s="35">
        <v>0</v>
      </c>
      <c r="I60" s="26"/>
      <c r="J60" s="26"/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26"/>
      <c r="V60" s="26"/>
      <c r="W60" s="26"/>
      <c r="X60" s="26"/>
      <c r="Y60" s="26"/>
      <c r="Z60" s="26"/>
      <c r="AA60" s="26"/>
      <c r="AB60" s="26"/>
      <c r="AC60" s="26"/>
      <c r="AD60" s="26"/>
      <c r="AE60" s="26"/>
      <c r="AF60" s="26"/>
      <c r="AG60" s="26"/>
      <c r="AH60" s="26"/>
      <c r="AI60" s="26"/>
      <c r="AJ60" s="26"/>
      <c r="AK60" s="26"/>
      <c r="AL60" s="26"/>
      <c r="AM60" s="26"/>
      <c r="AN60" s="26"/>
      <c r="AO60" s="26"/>
      <c r="AP60" s="26"/>
      <c r="AQ60" s="26"/>
      <c r="AR60" s="26"/>
      <c r="AS60" s="26"/>
      <c r="AT60" s="26"/>
      <c r="AU60" s="26"/>
      <c r="AV60" s="26"/>
      <c r="AW60" s="26"/>
      <c r="AX60" s="26"/>
      <c r="AY60" s="26"/>
      <c r="AZ60" s="26"/>
      <c r="BA60" s="26"/>
      <c r="BB60" s="26"/>
      <c r="BC60" s="26"/>
      <c r="BD60" s="26"/>
      <c r="BE60" s="26"/>
      <c r="BF60" s="26"/>
      <c r="BG60" s="26"/>
      <c r="BH60" s="26"/>
      <c r="BI60" s="26"/>
      <c r="BJ60" s="26"/>
      <c r="BK60" s="26"/>
      <c r="BL60" s="26"/>
      <c r="BM60" s="26"/>
      <c r="BN60" s="26"/>
    </row>
    <row r="61" spans="1:66" x14ac:dyDescent="0.25">
      <c r="A61" s="34" t="s">
        <v>240</v>
      </c>
      <c r="B61" s="35" t="s">
        <v>221</v>
      </c>
      <c r="C61" s="36" t="s">
        <v>177</v>
      </c>
      <c r="D61" s="34" t="s">
        <v>52</v>
      </c>
      <c r="E61" s="35">
        <v>0</v>
      </c>
      <c r="F61" s="35">
        <v>0</v>
      </c>
      <c r="G61" s="35">
        <v>0</v>
      </c>
      <c r="H61" s="35">
        <v>0</v>
      </c>
      <c r="I61" s="26"/>
      <c r="J61" s="26"/>
      <c r="K61" s="26"/>
      <c r="L61" s="26"/>
      <c r="M61" s="26"/>
      <c r="N61" s="26"/>
      <c r="O61" s="26"/>
      <c r="P61" s="26"/>
      <c r="Q61" s="26"/>
      <c r="R61" s="2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  <c r="AF61" s="26"/>
      <c r="AG61" s="26"/>
      <c r="AH61" s="26"/>
      <c r="AI61" s="26"/>
      <c r="AJ61" s="26"/>
      <c r="AK61" s="26"/>
      <c r="AL61" s="26"/>
      <c r="AM61" s="26"/>
      <c r="AN61" s="26"/>
      <c r="AO61" s="26"/>
      <c r="AP61" s="26"/>
      <c r="AQ61" s="26"/>
      <c r="AR61" s="26"/>
      <c r="AS61" s="26"/>
      <c r="AT61" s="26"/>
      <c r="AU61" s="26"/>
      <c r="AV61" s="26"/>
      <c r="AW61" s="26"/>
      <c r="AX61" s="26"/>
      <c r="AY61" s="26"/>
      <c r="AZ61" s="26"/>
      <c r="BA61" s="26"/>
      <c r="BB61" s="26"/>
      <c r="BC61" s="26"/>
      <c r="BD61" s="26"/>
      <c r="BE61" s="26"/>
      <c r="BF61" s="26"/>
      <c r="BG61" s="26"/>
      <c r="BH61" s="26"/>
      <c r="BI61" s="26"/>
      <c r="BJ61" s="26"/>
      <c r="BK61" s="26"/>
      <c r="BL61" s="26"/>
      <c r="BM61" s="26"/>
      <c r="BN61" s="26"/>
    </row>
    <row r="62" spans="1:66" x14ac:dyDescent="0.25">
      <c r="A62" s="34" t="s">
        <v>239</v>
      </c>
      <c r="B62" s="35" t="s">
        <v>230</v>
      </c>
      <c r="C62" s="36" t="s">
        <v>178</v>
      </c>
      <c r="D62" s="34" t="s">
        <v>53</v>
      </c>
      <c r="E62" s="35">
        <v>0</v>
      </c>
      <c r="F62" s="35">
        <v>0</v>
      </c>
      <c r="G62" s="35">
        <v>0</v>
      </c>
      <c r="H62" s="35">
        <v>0</v>
      </c>
      <c r="I62" s="26"/>
      <c r="J62" s="26"/>
      <c r="K62" s="26"/>
      <c r="L62" s="26"/>
      <c r="M62" s="26"/>
      <c r="N62" s="26"/>
      <c r="O62" s="26"/>
      <c r="P62" s="26"/>
      <c r="Q62" s="26"/>
      <c r="R62" s="26"/>
      <c r="S62" s="26"/>
      <c r="T62" s="26"/>
      <c r="U62" s="26"/>
      <c r="V62" s="26"/>
      <c r="W62" s="26"/>
      <c r="X62" s="26"/>
      <c r="Y62" s="26"/>
      <c r="Z62" s="26"/>
      <c r="AA62" s="26"/>
      <c r="AB62" s="26"/>
      <c r="AC62" s="26"/>
      <c r="AD62" s="26"/>
      <c r="AE62" s="26"/>
      <c r="AF62" s="26"/>
      <c r="AG62" s="26"/>
      <c r="AH62" s="26"/>
      <c r="AI62" s="26"/>
      <c r="AJ62" s="26"/>
      <c r="AK62" s="26"/>
      <c r="AL62" s="26"/>
      <c r="AM62" s="26"/>
      <c r="AN62" s="26"/>
      <c r="AO62" s="26"/>
      <c r="AP62" s="26"/>
      <c r="AQ62" s="26"/>
      <c r="AR62" s="26"/>
      <c r="AS62" s="26"/>
      <c r="AT62" s="26"/>
      <c r="AU62" s="26"/>
      <c r="AV62" s="26"/>
      <c r="AW62" s="26"/>
      <c r="AX62" s="26"/>
      <c r="AY62" s="26"/>
      <c r="AZ62" s="26"/>
      <c r="BA62" s="26"/>
      <c r="BB62" s="26"/>
      <c r="BC62" s="26"/>
      <c r="BD62" s="26"/>
      <c r="BE62" s="26"/>
      <c r="BF62" s="26"/>
      <c r="BG62" s="26"/>
      <c r="BH62" s="26"/>
      <c r="BI62" s="26"/>
      <c r="BJ62" s="26"/>
      <c r="BK62" s="26"/>
      <c r="BL62" s="26"/>
      <c r="BM62" s="26"/>
      <c r="BN62" s="26"/>
    </row>
    <row r="63" spans="1:66" x14ac:dyDescent="0.25">
      <c r="A63" s="34" t="s">
        <v>239</v>
      </c>
      <c r="B63" s="35" t="s">
        <v>230</v>
      </c>
      <c r="C63" s="36" t="s">
        <v>179</v>
      </c>
      <c r="D63" s="34" t="s">
        <v>54</v>
      </c>
      <c r="E63" s="35">
        <v>0</v>
      </c>
      <c r="F63" s="35">
        <v>0</v>
      </c>
      <c r="G63" s="35">
        <v>0</v>
      </c>
      <c r="H63" s="35">
        <v>0</v>
      </c>
      <c r="I63" s="26"/>
      <c r="J63" s="26"/>
      <c r="K63" s="26"/>
      <c r="L63" s="26"/>
      <c r="M63" s="26"/>
      <c r="N63" s="26"/>
      <c r="O63" s="26"/>
      <c r="P63" s="26"/>
      <c r="Q63" s="26"/>
      <c r="R63" s="26"/>
      <c r="S63" s="26"/>
      <c r="T63" s="26"/>
      <c r="U63" s="26"/>
      <c r="V63" s="26"/>
      <c r="W63" s="26"/>
      <c r="X63" s="26"/>
      <c r="Y63" s="26"/>
      <c r="Z63" s="26"/>
      <c r="AA63" s="26"/>
      <c r="AB63" s="26"/>
      <c r="AC63" s="26"/>
      <c r="AD63" s="26"/>
      <c r="AE63" s="26"/>
      <c r="AF63" s="26"/>
      <c r="AG63" s="26"/>
      <c r="AH63" s="26"/>
      <c r="AI63" s="26"/>
      <c r="AJ63" s="26"/>
      <c r="AK63" s="26"/>
      <c r="AL63" s="26"/>
      <c r="AM63" s="26"/>
      <c r="AN63" s="26"/>
      <c r="AO63" s="26"/>
      <c r="AP63" s="26"/>
      <c r="AQ63" s="26"/>
      <c r="AR63" s="26"/>
      <c r="AS63" s="26"/>
      <c r="AT63" s="26"/>
      <c r="AU63" s="26"/>
      <c r="AV63" s="26"/>
      <c r="AW63" s="26"/>
      <c r="AX63" s="26"/>
      <c r="AY63" s="26"/>
      <c r="AZ63" s="26"/>
      <c r="BA63" s="26"/>
      <c r="BB63" s="26"/>
      <c r="BC63" s="26"/>
      <c r="BD63" s="26"/>
      <c r="BE63" s="26"/>
      <c r="BF63" s="26"/>
      <c r="BG63" s="26"/>
      <c r="BH63" s="26"/>
      <c r="BI63" s="26"/>
      <c r="BJ63" s="26"/>
      <c r="BK63" s="26"/>
      <c r="BL63" s="26"/>
      <c r="BM63" s="26"/>
      <c r="BN63" s="26"/>
    </row>
    <row r="64" spans="1:66" x14ac:dyDescent="0.25">
      <c r="A64" s="34" t="s">
        <v>243</v>
      </c>
      <c r="B64" s="35" t="s">
        <v>227</v>
      </c>
      <c r="C64" s="36" t="s">
        <v>180</v>
      </c>
      <c r="D64" s="34" t="s">
        <v>57</v>
      </c>
      <c r="E64" s="35">
        <v>19</v>
      </c>
      <c r="F64" s="35">
        <v>2251.4299999999998</v>
      </c>
      <c r="G64" s="35">
        <v>119</v>
      </c>
      <c r="H64" s="35">
        <v>2692</v>
      </c>
      <c r="I64" s="26"/>
      <c r="J64" s="26"/>
      <c r="K64" s="26"/>
      <c r="L64" s="26"/>
      <c r="M64" s="26"/>
      <c r="N64" s="26"/>
      <c r="O64" s="26"/>
      <c r="P64" s="26"/>
      <c r="Q64" s="26"/>
      <c r="R64" s="26"/>
      <c r="S64" s="26"/>
      <c r="T64" s="26"/>
      <c r="U64" s="26"/>
      <c r="V64" s="26"/>
      <c r="W64" s="26"/>
      <c r="X64" s="26"/>
      <c r="Y64" s="26"/>
      <c r="Z64" s="26"/>
      <c r="AA64" s="26"/>
      <c r="AB64" s="26"/>
      <c r="AC64" s="26"/>
      <c r="AD64" s="26"/>
      <c r="AE64" s="26"/>
      <c r="AF64" s="26"/>
      <c r="AG64" s="26"/>
      <c r="AH64" s="26"/>
      <c r="AI64" s="26"/>
      <c r="AJ64" s="26"/>
      <c r="AK64" s="26"/>
      <c r="AL64" s="26"/>
      <c r="AM64" s="26"/>
      <c r="AN64" s="26"/>
      <c r="AO64" s="26"/>
      <c r="AP64" s="26"/>
      <c r="AQ64" s="26"/>
      <c r="AR64" s="26"/>
      <c r="AS64" s="26"/>
      <c r="AT64" s="26"/>
      <c r="AU64" s="26"/>
      <c r="AV64" s="26"/>
      <c r="AW64" s="26"/>
      <c r="AX64" s="26"/>
      <c r="AY64" s="26"/>
      <c r="AZ64" s="26"/>
      <c r="BA64" s="26"/>
      <c r="BB64" s="26"/>
      <c r="BC64" s="26"/>
      <c r="BD64" s="26"/>
      <c r="BE64" s="26"/>
      <c r="BF64" s="26"/>
      <c r="BG64" s="26"/>
      <c r="BH64" s="26"/>
      <c r="BI64" s="26"/>
      <c r="BJ64" s="26"/>
      <c r="BK64" s="26"/>
      <c r="BL64" s="26"/>
      <c r="BM64" s="26"/>
      <c r="BN64" s="26"/>
    </row>
    <row r="65" spans="1:66" x14ac:dyDescent="0.25">
      <c r="A65" s="34" t="s">
        <v>239</v>
      </c>
      <c r="B65" s="35" t="s">
        <v>220</v>
      </c>
      <c r="C65" s="36" t="s">
        <v>181</v>
      </c>
      <c r="D65" s="34" t="s">
        <v>55</v>
      </c>
      <c r="E65" s="35">
        <v>0</v>
      </c>
      <c r="F65" s="35">
        <v>0</v>
      </c>
      <c r="G65" s="35">
        <v>0</v>
      </c>
      <c r="H65" s="35">
        <v>0</v>
      </c>
      <c r="I65" s="26"/>
      <c r="J65" s="26"/>
      <c r="K65" s="26"/>
      <c r="L65" s="26"/>
      <c r="M65" s="26"/>
      <c r="N65" s="26"/>
      <c r="O65" s="26"/>
      <c r="P65" s="26"/>
      <c r="Q65" s="26"/>
      <c r="R65" s="2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  <c r="AF65" s="26"/>
      <c r="AG65" s="26"/>
      <c r="AH65" s="26"/>
      <c r="AI65" s="26"/>
      <c r="AJ65" s="26"/>
      <c r="AK65" s="26"/>
      <c r="AL65" s="26"/>
      <c r="AM65" s="26"/>
      <c r="AN65" s="26"/>
      <c r="AO65" s="26"/>
      <c r="AP65" s="26"/>
      <c r="AQ65" s="26"/>
      <c r="AR65" s="26"/>
      <c r="AS65" s="26"/>
      <c r="AT65" s="26"/>
      <c r="AU65" s="26"/>
      <c r="AV65" s="26"/>
      <c r="AW65" s="26"/>
      <c r="AX65" s="26"/>
      <c r="AY65" s="26"/>
      <c r="AZ65" s="26"/>
      <c r="BA65" s="26"/>
      <c r="BB65" s="26"/>
      <c r="BC65" s="26"/>
      <c r="BD65" s="26"/>
      <c r="BE65" s="26"/>
      <c r="BF65" s="26"/>
      <c r="BG65" s="26"/>
      <c r="BH65" s="26"/>
      <c r="BI65" s="26"/>
      <c r="BJ65" s="26"/>
      <c r="BK65" s="26"/>
      <c r="BL65" s="26"/>
      <c r="BM65" s="26"/>
      <c r="BN65" s="26"/>
    </row>
    <row r="66" spans="1:66" x14ac:dyDescent="0.25">
      <c r="A66" s="34" t="s">
        <v>243</v>
      </c>
      <c r="B66" s="35" t="s">
        <v>229</v>
      </c>
      <c r="C66" s="36" t="s">
        <v>182</v>
      </c>
      <c r="D66" s="34" t="s">
        <v>63</v>
      </c>
      <c r="E66" s="35">
        <v>5</v>
      </c>
      <c r="F66" s="35">
        <v>2421.9</v>
      </c>
      <c r="G66" s="35">
        <v>55.5</v>
      </c>
      <c r="H66" s="35">
        <v>1266</v>
      </c>
      <c r="I66" s="26"/>
      <c r="J66" s="26"/>
      <c r="K66" s="26"/>
      <c r="L66" s="26"/>
      <c r="M66" s="26"/>
      <c r="N66" s="26"/>
      <c r="O66" s="26"/>
      <c r="P66" s="26"/>
      <c r="Q66" s="26"/>
      <c r="R66" s="26"/>
      <c r="S66" s="26"/>
      <c r="T66" s="26"/>
      <c r="U66" s="26"/>
      <c r="V66" s="26"/>
      <c r="W66" s="26"/>
      <c r="X66" s="26"/>
      <c r="Y66" s="26"/>
      <c r="Z66" s="26"/>
      <c r="AA66" s="26"/>
      <c r="AB66" s="26"/>
      <c r="AC66" s="26"/>
      <c r="AD66" s="26"/>
      <c r="AE66" s="26"/>
      <c r="AF66" s="26"/>
      <c r="AG66" s="26"/>
      <c r="AH66" s="26"/>
      <c r="AI66" s="26"/>
      <c r="AJ66" s="26"/>
      <c r="AK66" s="26"/>
      <c r="AL66" s="26"/>
      <c r="AM66" s="26"/>
      <c r="AN66" s="26"/>
      <c r="AO66" s="26"/>
      <c r="AP66" s="26"/>
      <c r="AQ66" s="26"/>
      <c r="AR66" s="26"/>
      <c r="AS66" s="26"/>
      <c r="AT66" s="26"/>
      <c r="AU66" s="26"/>
      <c r="AV66" s="26"/>
      <c r="AW66" s="26"/>
      <c r="AX66" s="26"/>
      <c r="AY66" s="26"/>
      <c r="AZ66" s="26"/>
      <c r="BA66" s="26"/>
      <c r="BB66" s="26"/>
      <c r="BC66" s="26"/>
      <c r="BD66" s="26"/>
      <c r="BE66" s="26"/>
      <c r="BF66" s="26"/>
      <c r="BG66" s="26"/>
      <c r="BH66" s="26"/>
      <c r="BI66" s="26"/>
      <c r="BJ66" s="26"/>
      <c r="BK66" s="26"/>
      <c r="BL66" s="26"/>
      <c r="BM66" s="26"/>
      <c r="BN66" s="26"/>
    </row>
    <row r="67" spans="1:66" x14ac:dyDescent="0.25">
      <c r="A67" s="34" t="s">
        <v>240</v>
      </c>
      <c r="B67" s="35" t="s">
        <v>228</v>
      </c>
      <c r="C67" s="36" t="s">
        <v>183</v>
      </c>
      <c r="D67" s="34" t="s">
        <v>66</v>
      </c>
      <c r="E67" s="35">
        <v>0</v>
      </c>
      <c r="F67" s="35">
        <v>0</v>
      </c>
      <c r="G67" s="35">
        <v>0</v>
      </c>
      <c r="H67" s="35">
        <v>0</v>
      </c>
      <c r="I67" s="26"/>
      <c r="J67" s="26"/>
      <c r="K67" s="26"/>
      <c r="L67" s="26"/>
      <c r="M67" s="26"/>
      <c r="N67" s="26"/>
      <c r="O67" s="26"/>
      <c r="P67" s="26"/>
      <c r="Q67" s="26"/>
      <c r="R67" s="26"/>
      <c r="S67" s="26"/>
      <c r="T67" s="26"/>
      <c r="U67" s="26"/>
      <c r="V67" s="26"/>
      <c r="W67" s="26"/>
      <c r="X67" s="26"/>
      <c r="Y67" s="26"/>
      <c r="Z67" s="26"/>
      <c r="AA67" s="26"/>
      <c r="AB67" s="26"/>
      <c r="AC67" s="26"/>
      <c r="AD67" s="26"/>
      <c r="AE67" s="26"/>
      <c r="AF67" s="26"/>
      <c r="AG67" s="26"/>
      <c r="AH67" s="26"/>
      <c r="AI67" s="26"/>
      <c r="AJ67" s="26"/>
      <c r="AK67" s="26"/>
      <c r="AL67" s="26"/>
      <c r="AM67" s="26"/>
      <c r="AN67" s="26"/>
      <c r="AO67" s="26"/>
      <c r="AP67" s="26"/>
      <c r="AQ67" s="26"/>
      <c r="AR67" s="26"/>
      <c r="AS67" s="26"/>
      <c r="AT67" s="26"/>
      <c r="AU67" s="26"/>
      <c r="AV67" s="26"/>
      <c r="AW67" s="26"/>
      <c r="AX67" s="26"/>
      <c r="AY67" s="26"/>
      <c r="AZ67" s="26"/>
      <c r="BA67" s="26"/>
      <c r="BB67" s="26"/>
      <c r="BC67" s="26"/>
      <c r="BD67" s="26"/>
      <c r="BE67" s="26"/>
      <c r="BF67" s="26"/>
      <c r="BG67" s="26"/>
      <c r="BH67" s="26"/>
      <c r="BI67" s="26"/>
      <c r="BJ67" s="26"/>
      <c r="BK67" s="26"/>
      <c r="BL67" s="26"/>
      <c r="BM67" s="26"/>
      <c r="BN67" s="26"/>
    </row>
    <row r="68" spans="1:66" x14ac:dyDescent="0.25">
      <c r="A68" s="34" t="s">
        <v>241</v>
      </c>
      <c r="B68" s="35" t="s">
        <v>238</v>
      </c>
      <c r="C68" s="36" t="s">
        <v>184</v>
      </c>
      <c r="D68" s="34" t="s">
        <v>59</v>
      </c>
      <c r="E68" s="35">
        <v>2</v>
      </c>
      <c r="F68" s="35">
        <v>83.14</v>
      </c>
      <c r="G68" s="35">
        <v>3.5</v>
      </c>
      <c r="H68" s="35">
        <v>89</v>
      </c>
      <c r="I68" s="26"/>
      <c r="J68" s="26"/>
      <c r="K68" s="26"/>
      <c r="L68" s="26"/>
      <c r="M68" s="26"/>
      <c r="N68" s="26"/>
      <c r="O68" s="26"/>
      <c r="P68" s="26"/>
      <c r="Q68" s="26"/>
      <c r="R68" s="26"/>
      <c r="S68" s="26"/>
      <c r="T68" s="26"/>
      <c r="U68" s="26"/>
      <c r="V68" s="26"/>
      <c r="W68" s="26"/>
      <c r="X68" s="26"/>
      <c r="Y68" s="26"/>
      <c r="Z68" s="26"/>
      <c r="AA68" s="26"/>
      <c r="AB68" s="26"/>
      <c r="AC68" s="26"/>
      <c r="AD68" s="26"/>
      <c r="AE68" s="26"/>
      <c r="AF68" s="26"/>
      <c r="AG68" s="26"/>
      <c r="AH68" s="26"/>
      <c r="AI68" s="26"/>
      <c r="AJ68" s="26"/>
      <c r="AK68" s="26"/>
      <c r="AL68" s="26"/>
      <c r="AM68" s="26"/>
      <c r="AN68" s="26"/>
      <c r="AO68" s="26"/>
      <c r="AP68" s="26"/>
      <c r="AQ68" s="26"/>
      <c r="AR68" s="26"/>
      <c r="AS68" s="26"/>
      <c r="AT68" s="26"/>
      <c r="AU68" s="26"/>
      <c r="AV68" s="26"/>
      <c r="AW68" s="26"/>
      <c r="AX68" s="26"/>
      <c r="AY68" s="26"/>
      <c r="AZ68" s="26"/>
      <c r="BA68" s="26"/>
      <c r="BB68" s="26"/>
      <c r="BC68" s="26"/>
      <c r="BD68" s="26"/>
      <c r="BE68" s="26"/>
      <c r="BF68" s="26"/>
      <c r="BG68" s="26"/>
      <c r="BH68" s="26"/>
      <c r="BI68" s="26"/>
      <c r="BJ68" s="26"/>
      <c r="BK68" s="26"/>
      <c r="BL68" s="26"/>
      <c r="BM68" s="26"/>
      <c r="BN68" s="26"/>
    </row>
    <row r="69" spans="1:66" x14ac:dyDescent="0.25">
      <c r="A69" s="34" t="s">
        <v>241</v>
      </c>
      <c r="B69" s="35" t="s">
        <v>222</v>
      </c>
      <c r="C69" s="36" t="s">
        <v>267</v>
      </c>
      <c r="D69" s="34" t="s">
        <v>266</v>
      </c>
      <c r="E69" s="35">
        <v>0</v>
      </c>
      <c r="F69" s="35">
        <v>0</v>
      </c>
      <c r="G69" s="35">
        <v>0</v>
      </c>
      <c r="H69" s="35">
        <v>0</v>
      </c>
      <c r="I69" s="26"/>
      <c r="J69" s="26"/>
      <c r="K69" s="26"/>
      <c r="L69" s="26"/>
      <c r="M69" s="26"/>
      <c r="N69" s="26"/>
      <c r="O69" s="26"/>
      <c r="P69" s="26"/>
      <c r="Q69" s="26"/>
      <c r="R69" s="26"/>
      <c r="S69" s="26"/>
      <c r="T69" s="26"/>
      <c r="U69" s="26"/>
      <c r="V69" s="26"/>
      <c r="W69" s="26"/>
      <c r="X69" s="26"/>
      <c r="Y69" s="26"/>
      <c r="Z69" s="26"/>
      <c r="AA69" s="26"/>
      <c r="AB69" s="26"/>
      <c r="AC69" s="26"/>
      <c r="AD69" s="26"/>
      <c r="AE69" s="26"/>
      <c r="AF69" s="26"/>
      <c r="AG69" s="26"/>
      <c r="AH69" s="26"/>
      <c r="AI69" s="26"/>
      <c r="AJ69" s="26"/>
      <c r="AK69" s="26"/>
      <c r="AL69" s="26"/>
      <c r="AM69" s="26"/>
      <c r="AN69" s="26"/>
      <c r="AO69" s="26"/>
      <c r="AP69" s="26"/>
      <c r="AQ69" s="26"/>
      <c r="AR69" s="26"/>
      <c r="AS69" s="26"/>
      <c r="AT69" s="26"/>
      <c r="AU69" s="26"/>
      <c r="AV69" s="26"/>
      <c r="AW69" s="26"/>
      <c r="AX69" s="26"/>
      <c r="AY69" s="26"/>
      <c r="AZ69" s="26"/>
      <c r="BA69" s="26"/>
      <c r="BB69" s="26"/>
      <c r="BC69" s="26"/>
      <c r="BD69" s="26"/>
      <c r="BE69" s="26"/>
      <c r="BF69" s="26"/>
      <c r="BG69" s="26"/>
      <c r="BH69" s="26"/>
      <c r="BI69" s="26"/>
      <c r="BJ69" s="26"/>
      <c r="BK69" s="26"/>
      <c r="BL69" s="26"/>
      <c r="BM69" s="26"/>
      <c r="BN69" s="26"/>
    </row>
    <row r="70" spans="1:66" x14ac:dyDescent="0.25">
      <c r="A70" s="34" t="s">
        <v>242</v>
      </c>
      <c r="B70" s="35" t="s">
        <v>233</v>
      </c>
      <c r="C70" s="36" t="s">
        <v>185</v>
      </c>
      <c r="D70" s="34" t="s">
        <v>58</v>
      </c>
      <c r="E70" s="35">
        <v>0</v>
      </c>
      <c r="F70" s="35">
        <v>0</v>
      </c>
      <c r="G70" s="35">
        <v>0</v>
      </c>
      <c r="H70" s="35">
        <v>0</v>
      </c>
      <c r="I70" s="26"/>
      <c r="J70" s="26"/>
      <c r="K70" s="26"/>
      <c r="L70" s="26"/>
      <c r="M70" s="26"/>
      <c r="N70" s="26"/>
      <c r="O70" s="26"/>
      <c r="P70" s="26"/>
      <c r="Q70" s="26"/>
      <c r="R70" s="26"/>
      <c r="S70" s="26"/>
      <c r="T70" s="26"/>
      <c r="U70" s="26"/>
      <c r="V70" s="26"/>
      <c r="W70" s="26"/>
      <c r="X70" s="26"/>
      <c r="Y70" s="26"/>
      <c r="Z70" s="26"/>
      <c r="AA70" s="26"/>
      <c r="AB70" s="26"/>
      <c r="AC70" s="26"/>
      <c r="AD70" s="26"/>
      <c r="AE70" s="26"/>
      <c r="AF70" s="26"/>
      <c r="AG70" s="26"/>
      <c r="AH70" s="26"/>
      <c r="AI70" s="26"/>
      <c r="AJ70" s="26"/>
      <c r="AK70" s="26"/>
      <c r="AL70" s="26"/>
      <c r="AM70" s="26"/>
      <c r="AN70" s="26"/>
      <c r="AO70" s="26"/>
      <c r="AP70" s="26"/>
      <c r="AQ70" s="26"/>
      <c r="AR70" s="26"/>
      <c r="AS70" s="26"/>
      <c r="AT70" s="26"/>
      <c r="AU70" s="26"/>
      <c r="AV70" s="26"/>
      <c r="AW70" s="26"/>
      <c r="AX70" s="26"/>
      <c r="AY70" s="26"/>
      <c r="AZ70" s="26"/>
      <c r="BA70" s="26"/>
      <c r="BB70" s="26"/>
      <c r="BC70" s="26"/>
      <c r="BD70" s="26"/>
      <c r="BE70" s="26"/>
      <c r="BF70" s="26"/>
      <c r="BG70" s="26"/>
      <c r="BH70" s="26"/>
      <c r="BI70" s="26"/>
      <c r="BJ70" s="26"/>
      <c r="BK70" s="26"/>
      <c r="BL70" s="26"/>
      <c r="BM70" s="26"/>
      <c r="BN70" s="26"/>
    </row>
    <row r="71" spans="1:66" x14ac:dyDescent="0.25">
      <c r="A71" s="34" t="s">
        <v>243</v>
      </c>
      <c r="B71" s="35" t="s">
        <v>229</v>
      </c>
      <c r="C71" s="36" t="s">
        <v>186</v>
      </c>
      <c r="D71" s="34" t="s">
        <v>56</v>
      </c>
      <c r="E71" s="35">
        <v>6</v>
      </c>
      <c r="F71" s="35">
        <v>842.83</v>
      </c>
      <c r="G71" s="35">
        <v>24</v>
      </c>
      <c r="H71" s="35">
        <v>544</v>
      </c>
      <c r="I71" s="26"/>
      <c r="J71" s="26"/>
      <c r="K71" s="26"/>
      <c r="L71" s="26"/>
      <c r="M71" s="26"/>
      <c r="N71" s="26"/>
      <c r="O71" s="26"/>
      <c r="P71" s="26"/>
      <c r="Q71" s="26"/>
      <c r="R71" s="26"/>
      <c r="S71" s="26"/>
      <c r="T71" s="26"/>
      <c r="U71" s="26"/>
      <c r="V71" s="26"/>
      <c r="W71" s="26"/>
      <c r="X71" s="26"/>
      <c r="Y71" s="26"/>
      <c r="Z71" s="26"/>
      <c r="AA71" s="26"/>
      <c r="AB71" s="26"/>
      <c r="AC71" s="26"/>
      <c r="AD71" s="26"/>
      <c r="AE71" s="26"/>
      <c r="AF71" s="26"/>
      <c r="AG71" s="26"/>
      <c r="AH71" s="26"/>
      <c r="AI71" s="26"/>
      <c r="AJ71" s="26"/>
      <c r="AK71" s="26"/>
      <c r="AL71" s="26"/>
      <c r="AM71" s="26"/>
      <c r="AN71" s="26"/>
      <c r="AO71" s="26"/>
      <c r="AP71" s="26"/>
      <c r="AQ71" s="26"/>
      <c r="AR71" s="26"/>
      <c r="AS71" s="26"/>
      <c r="AT71" s="26"/>
      <c r="AU71" s="26"/>
      <c r="AV71" s="26"/>
      <c r="AW71" s="26"/>
      <c r="AX71" s="26"/>
      <c r="AY71" s="26"/>
      <c r="AZ71" s="26"/>
      <c r="BA71" s="26"/>
      <c r="BB71" s="26"/>
      <c r="BC71" s="26"/>
      <c r="BD71" s="26"/>
      <c r="BE71" s="26"/>
      <c r="BF71" s="26"/>
      <c r="BG71" s="26"/>
      <c r="BH71" s="26"/>
      <c r="BI71" s="26"/>
      <c r="BJ71" s="26"/>
      <c r="BK71" s="26"/>
      <c r="BL71" s="26"/>
      <c r="BM71" s="26"/>
      <c r="BN71" s="26"/>
    </row>
    <row r="72" spans="1:66" x14ac:dyDescent="0.25">
      <c r="A72" s="34" t="s">
        <v>241</v>
      </c>
      <c r="B72" s="35" t="s">
        <v>224</v>
      </c>
      <c r="C72" s="36" t="s">
        <v>187</v>
      </c>
      <c r="D72" s="34" t="s">
        <v>60</v>
      </c>
      <c r="E72" s="35">
        <v>0</v>
      </c>
      <c r="F72" s="35">
        <v>0</v>
      </c>
      <c r="G72" s="35">
        <v>0</v>
      </c>
      <c r="H72" s="35">
        <v>0</v>
      </c>
      <c r="I72" s="26"/>
      <c r="J72" s="26"/>
      <c r="K72" s="26"/>
      <c r="L72" s="26"/>
      <c r="M72" s="26"/>
      <c r="N72" s="26"/>
      <c r="O72" s="26"/>
      <c r="P72" s="26"/>
      <c r="Q72" s="26"/>
      <c r="R72" s="26"/>
      <c r="S72" s="26"/>
      <c r="T72" s="26"/>
      <c r="U72" s="26"/>
      <c r="V72" s="26"/>
      <c r="W72" s="26"/>
      <c r="X72" s="26"/>
      <c r="Y72" s="26"/>
      <c r="Z72" s="26"/>
      <c r="AA72" s="26"/>
      <c r="AB72" s="26"/>
      <c r="AC72" s="26"/>
      <c r="AD72" s="26"/>
      <c r="AE72" s="26"/>
      <c r="AF72" s="26"/>
      <c r="AG72" s="26"/>
      <c r="AH72" s="26"/>
      <c r="AI72" s="26"/>
      <c r="AJ72" s="26"/>
      <c r="AK72" s="26"/>
      <c r="AL72" s="26"/>
      <c r="AM72" s="26"/>
      <c r="AN72" s="26"/>
      <c r="AO72" s="26"/>
      <c r="AP72" s="26"/>
      <c r="AQ72" s="26"/>
      <c r="AR72" s="26"/>
      <c r="AS72" s="26"/>
      <c r="AT72" s="26"/>
      <c r="AU72" s="26"/>
      <c r="AV72" s="26"/>
      <c r="AW72" s="26"/>
      <c r="AX72" s="26"/>
      <c r="AY72" s="26"/>
      <c r="AZ72" s="26"/>
      <c r="BA72" s="26"/>
      <c r="BB72" s="26"/>
      <c r="BC72" s="26"/>
      <c r="BD72" s="26"/>
      <c r="BE72" s="26"/>
      <c r="BF72" s="26"/>
      <c r="BG72" s="26"/>
      <c r="BH72" s="26"/>
      <c r="BI72" s="26"/>
      <c r="BJ72" s="26"/>
      <c r="BK72" s="26"/>
      <c r="BL72" s="26"/>
      <c r="BM72" s="26"/>
      <c r="BN72" s="26"/>
    </row>
    <row r="73" spans="1:66" x14ac:dyDescent="0.25">
      <c r="A73" s="34" t="s">
        <v>241</v>
      </c>
      <c r="B73" s="35" t="s">
        <v>224</v>
      </c>
      <c r="C73" s="36" t="s">
        <v>188</v>
      </c>
      <c r="D73" s="34" t="s">
        <v>65</v>
      </c>
      <c r="E73" s="35">
        <v>3</v>
      </c>
      <c r="F73" s="35">
        <v>160.1</v>
      </c>
      <c r="G73" s="35">
        <v>5</v>
      </c>
      <c r="H73" s="35">
        <v>87</v>
      </c>
      <c r="I73" s="26"/>
      <c r="J73" s="26"/>
      <c r="K73" s="26"/>
      <c r="L73" s="26"/>
      <c r="M73" s="26"/>
      <c r="N73" s="26"/>
      <c r="O73" s="26"/>
      <c r="P73" s="26"/>
      <c r="Q73" s="26"/>
      <c r="R73" s="26"/>
      <c r="S73" s="26"/>
      <c r="T73" s="26"/>
      <c r="U73" s="26"/>
      <c r="V73" s="26"/>
      <c r="W73" s="26"/>
      <c r="X73" s="26"/>
      <c r="Y73" s="26"/>
      <c r="Z73" s="26"/>
      <c r="AA73" s="26"/>
      <c r="AB73" s="26"/>
      <c r="AC73" s="26"/>
      <c r="AD73" s="26"/>
      <c r="AE73" s="26"/>
      <c r="AF73" s="26"/>
      <c r="AG73" s="26"/>
      <c r="AH73" s="26"/>
      <c r="AI73" s="26"/>
      <c r="AJ73" s="26"/>
      <c r="AK73" s="26"/>
      <c r="AL73" s="26"/>
      <c r="AM73" s="26"/>
      <c r="AN73" s="26"/>
      <c r="AO73" s="26"/>
      <c r="AP73" s="26"/>
      <c r="AQ73" s="26"/>
      <c r="AR73" s="26"/>
      <c r="AS73" s="26"/>
      <c r="AT73" s="26"/>
      <c r="AU73" s="26"/>
      <c r="AV73" s="26"/>
      <c r="AW73" s="26"/>
      <c r="AX73" s="26"/>
      <c r="AY73" s="26"/>
      <c r="AZ73" s="26"/>
      <c r="BA73" s="26"/>
      <c r="BB73" s="26"/>
      <c r="BC73" s="26"/>
      <c r="BD73" s="26"/>
      <c r="BE73" s="26"/>
      <c r="BF73" s="26"/>
      <c r="BG73" s="26"/>
      <c r="BH73" s="26"/>
      <c r="BI73" s="26"/>
      <c r="BJ73" s="26"/>
      <c r="BK73" s="26"/>
      <c r="BL73" s="26"/>
      <c r="BM73" s="26"/>
      <c r="BN73" s="26"/>
    </row>
    <row r="74" spans="1:66" x14ac:dyDescent="0.25">
      <c r="A74" s="34" t="s">
        <v>243</v>
      </c>
      <c r="B74" s="35" t="s">
        <v>236</v>
      </c>
      <c r="C74" s="36" t="s">
        <v>189</v>
      </c>
      <c r="D74" s="34" t="s">
        <v>61</v>
      </c>
      <c r="E74" s="35">
        <v>0</v>
      </c>
      <c r="F74" s="35">
        <v>0</v>
      </c>
      <c r="G74" s="35">
        <v>0</v>
      </c>
      <c r="H74" s="35">
        <v>0</v>
      </c>
      <c r="I74" s="26"/>
      <c r="J74" s="26"/>
      <c r="K74" s="26"/>
      <c r="L74" s="26"/>
      <c r="M74" s="26"/>
      <c r="N74" s="26"/>
      <c r="O74" s="26"/>
      <c r="P74" s="26"/>
      <c r="Q74" s="26"/>
      <c r="R74" s="26"/>
      <c r="S74" s="26"/>
      <c r="T74" s="26"/>
      <c r="U74" s="26"/>
      <c r="V74" s="26"/>
      <c r="W74" s="26"/>
      <c r="X74" s="26"/>
      <c r="Y74" s="26"/>
      <c r="Z74" s="26"/>
      <c r="AA74" s="26"/>
      <c r="AB74" s="26"/>
      <c r="AC74" s="26"/>
      <c r="AD74" s="26"/>
      <c r="AE74" s="26"/>
      <c r="AF74" s="26"/>
      <c r="AG74" s="26"/>
      <c r="AH74" s="26"/>
      <c r="AI74" s="26"/>
      <c r="AJ74" s="26"/>
      <c r="AK74" s="26"/>
      <c r="AL74" s="26"/>
      <c r="AM74" s="26"/>
      <c r="AN74" s="26"/>
      <c r="AO74" s="26"/>
      <c r="AP74" s="26"/>
      <c r="AQ74" s="26"/>
      <c r="AR74" s="26"/>
      <c r="AS74" s="26"/>
      <c r="AT74" s="26"/>
      <c r="AU74" s="26"/>
      <c r="AV74" s="26"/>
      <c r="AW74" s="26"/>
      <c r="AX74" s="26"/>
      <c r="AY74" s="26"/>
      <c r="AZ74" s="26"/>
      <c r="BA74" s="26"/>
      <c r="BB74" s="26"/>
      <c r="BC74" s="26"/>
      <c r="BD74" s="26"/>
      <c r="BE74" s="26"/>
      <c r="BF74" s="26"/>
      <c r="BG74" s="26"/>
      <c r="BH74" s="26"/>
      <c r="BI74" s="26"/>
      <c r="BJ74" s="26"/>
      <c r="BK74" s="26"/>
      <c r="BL74" s="26"/>
      <c r="BM74" s="26"/>
      <c r="BN74" s="26"/>
    </row>
    <row r="75" spans="1:66" x14ac:dyDescent="0.25">
      <c r="A75" s="34" t="s">
        <v>242</v>
      </c>
      <c r="B75" s="35" t="s">
        <v>237</v>
      </c>
      <c r="C75" s="36" t="s">
        <v>190</v>
      </c>
      <c r="D75" s="34" t="s">
        <v>67</v>
      </c>
      <c r="E75" s="35">
        <v>0</v>
      </c>
      <c r="F75" s="35">
        <v>0</v>
      </c>
      <c r="G75" s="35">
        <v>0</v>
      </c>
      <c r="H75" s="35">
        <v>0</v>
      </c>
      <c r="I75" s="26"/>
      <c r="J75" s="26"/>
      <c r="K75" s="26"/>
      <c r="L75" s="26"/>
      <c r="M75" s="26"/>
      <c r="N75" s="26"/>
      <c r="O75" s="26"/>
      <c r="P75" s="26"/>
      <c r="Q75" s="26"/>
      <c r="R75" s="26"/>
      <c r="S75" s="26"/>
      <c r="T75" s="26"/>
      <c r="U75" s="26"/>
      <c r="V75" s="26"/>
      <c r="W75" s="26"/>
      <c r="X75" s="26"/>
      <c r="Y75" s="26"/>
      <c r="Z75" s="26"/>
      <c r="AA75" s="26"/>
      <c r="AB75" s="26"/>
      <c r="AC75" s="26"/>
      <c r="AD75" s="26"/>
      <c r="AE75" s="26"/>
      <c r="AF75" s="26"/>
      <c r="AG75" s="26"/>
      <c r="AH75" s="26"/>
      <c r="AI75" s="26"/>
      <c r="AJ75" s="26"/>
      <c r="AK75" s="26"/>
      <c r="AL75" s="26"/>
      <c r="AM75" s="26"/>
      <c r="AN75" s="26"/>
      <c r="AO75" s="26"/>
      <c r="AP75" s="26"/>
      <c r="AQ75" s="26"/>
      <c r="AR75" s="26"/>
      <c r="AS75" s="26"/>
      <c r="AT75" s="26"/>
      <c r="AU75" s="26"/>
      <c r="AV75" s="26"/>
      <c r="AW75" s="26"/>
      <c r="AX75" s="26"/>
      <c r="AY75" s="26"/>
      <c r="AZ75" s="26"/>
      <c r="BA75" s="26"/>
      <c r="BB75" s="26"/>
      <c r="BC75" s="26"/>
      <c r="BD75" s="26"/>
      <c r="BE75" s="26"/>
      <c r="BF75" s="26"/>
      <c r="BG75" s="26"/>
      <c r="BH75" s="26"/>
      <c r="BI75" s="26"/>
      <c r="BJ75" s="26"/>
      <c r="BK75" s="26"/>
      <c r="BL75" s="26"/>
      <c r="BM75" s="26"/>
      <c r="BN75" s="26"/>
    </row>
    <row r="76" spans="1:66" x14ac:dyDescent="0.25">
      <c r="A76" s="34" t="s">
        <v>241</v>
      </c>
      <c r="B76" s="35" t="s">
        <v>224</v>
      </c>
      <c r="C76" s="36" t="s">
        <v>191</v>
      </c>
      <c r="D76" s="34" t="s">
        <v>62</v>
      </c>
      <c r="E76" s="35">
        <v>3</v>
      </c>
      <c r="F76" s="35">
        <v>2286.6</v>
      </c>
      <c r="G76" s="35">
        <v>38.5</v>
      </c>
      <c r="H76" s="35">
        <v>939</v>
      </c>
      <c r="I76" s="26"/>
      <c r="J76" s="26"/>
      <c r="K76" s="26"/>
      <c r="L76" s="26"/>
      <c r="M76" s="26"/>
      <c r="N76" s="26"/>
      <c r="O76" s="26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  <c r="AL76" s="26"/>
      <c r="AM76" s="26"/>
      <c r="AN76" s="26"/>
      <c r="AO76" s="26"/>
      <c r="AP76" s="26"/>
      <c r="AQ76" s="26"/>
      <c r="AR76" s="26"/>
      <c r="AS76" s="26"/>
      <c r="AT76" s="26"/>
      <c r="AU76" s="26"/>
      <c r="AV76" s="26"/>
      <c r="AW76" s="26"/>
      <c r="AX76" s="26"/>
      <c r="AY76" s="26"/>
      <c r="AZ76" s="26"/>
      <c r="BA76" s="26"/>
      <c r="BB76" s="26"/>
      <c r="BC76" s="26"/>
      <c r="BD76" s="26"/>
      <c r="BE76" s="26"/>
      <c r="BF76" s="26"/>
      <c r="BG76" s="26"/>
      <c r="BH76" s="26"/>
      <c r="BI76" s="26"/>
      <c r="BJ76" s="26"/>
      <c r="BK76" s="26"/>
      <c r="BL76" s="26"/>
      <c r="BM76" s="26"/>
      <c r="BN76" s="26"/>
    </row>
    <row r="77" spans="1:66" x14ac:dyDescent="0.25">
      <c r="A77" s="34" t="s">
        <v>239</v>
      </c>
      <c r="B77" s="35" t="s">
        <v>220</v>
      </c>
      <c r="C77" s="36" t="s">
        <v>192</v>
      </c>
      <c r="D77" s="34" t="s">
        <v>70</v>
      </c>
      <c r="E77" s="35">
        <v>0</v>
      </c>
      <c r="F77" s="35">
        <v>0</v>
      </c>
      <c r="G77" s="35">
        <v>0</v>
      </c>
      <c r="H77" s="35">
        <v>0</v>
      </c>
      <c r="I77" s="26"/>
      <c r="J77" s="26"/>
      <c r="K77" s="26"/>
      <c r="L77" s="26"/>
      <c r="M77" s="26"/>
      <c r="N77" s="26"/>
      <c r="O77" s="26"/>
      <c r="P77" s="26"/>
      <c r="Q77" s="26"/>
      <c r="R77" s="2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  <c r="AF77" s="26"/>
      <c r="AG77" s="26"/>
      <c r="AH77" s="26"/>
      <c r="AI77" s="26"/>
      <c r="AJ77" s="26"/>
      <c r="AK77" s="26"/>
      <c r="AL77" s="26"/>
      <c r="AM77" s="26"/>
      <c r="AN77" s="26"/>
      <c r="AO77" s="26"/>
      <c r="AP77" s="26"/>
      <c r="AQ77" s="26"/>
      <c r="AR77" s="26"/>
      <c r="AS77" s="26"/>
      <c r="AT77" s="26"/>
      <c r="AU77" s="26"/>
      <c r="AV77" s="26"/>
      <c r="AW77" s="26"/>
      <c r="AX77" s="26"/>
      <c r="AY77" s="26"/>
      <c r="AZ77" s="26"/>
      <c r="BA77" s="26"/>
      <c r="BB77" s="26"/>
      <c r="BC77" s="26"/>
      <c r="BD77" s="26"/>
      <c r="BE77" s="26"/>
      <c r="BF77" s="26"/>
      <c r="BG77" s="26"/>
      <c r="BH77" s="26"/>
      <c r="BI77" s="26"/>
      <c r="BJ77" s="26"/>
      <c r="BK77" s="26"/>
      <c r="BL77" s="26"/>
      <c r="BM77" s="26"/>
      <c r="BN77" s="26"/>
    </row>
    <row r="78" spans="1:66" x14ac:dyDescent="0.25">
      <c r="A78" s="34" t="s">
        <v>243</v>
      </c>
      <c r="B78" s="35" t="s">
        <v>229</v>
      </c>
      <c r="C78" s="36" t="s">
        <v>193</v>
      </c>
      <c r="D78" s="34" t="s">
        <v>68</v>
      </c>
      <c r="E78" s="35">
        <v>0</v>
      </c>
      <c r="F78" s="35">
        <v>0</v>
      </c>
      <c r="G78" s="35">
        <v>0</v>
      </c>
      <c r="H78" s="35">
        <v>0</v>
      </c>
      <c r="I78" s="26"/>
      <c r="J78" s="26"/>
      <c r="K78" s="26"/>
      <c r="L78" s="26"/>
      <c r="M78" s="26"/>
      <c r="N78" s="26"/>
      <c r="O78" s="26"/>
      <c r="P78" s="26"/>
      <c r="Q78" s="26"/>
      <c r="R78" s="26"/>
      <c r="S78" s="26"/>
      <c r="T78" s="26"/>
      <c r="U78" s="26"/>
      <c r="V78" s="26"/>
      <c r="W78" s="26"/>
      <c r="X78" s="26"/>
      <c r="Y78" s="26"/>
      <c r="Z78" s="26"/>
      <c r="AA78" s="26"/>
      <c r="AB78" s="26"/>
      <c r="AC78" s="26"/>
      <c r="AD78" s="26"/>
      <c r="AE78" s="26"/>
      <c r="AF78" s="26"/>
      <c r="AG78" s="26"/>
      <c r="AH78" s="26"/>
      <c r="AI78" s="26"/>
      <c r="AJ78" s="26"/>
      <c r="AK78" s="26"/>
      <c r="AL78" s="26"/>
      <c r="AM78" s="26"/>
      <c r="AN78" s="26"/>
      <c r="AO78" s="26"/>
      <c r="AP78" s="26"/>
      <c r="AQ78" s="26"/>
      <c r="AR78" s="26"/>
      <c r="AS78" s="26"/>
      <c r="AT78" s="26"/>
      <c r="AU78" s="26"/>
      <c r="AV78" s="26"/>
      <c r="AW78" s="26"/>
      <c r="AX78" s="26"/>
      <c r="AY78" s="26"/>
      <c r="AZ78" s="26"/>
      <c r="BA78" s="26"/>
      <c r="BB78" s="26"/>
      <c r="BC78" s="26"/>
      <c r="BD78" s="26"/>
      <c r="BE78" s="26"/>
      <c r="BF78" s="26"/>
      <c r="BG78" s="26"/>
      <c r="BH78" s="26"/>
      <c r="BI78" s="26"/>
      <c r="BJ78" s="26"/>
      <c r="BK78" s="26"/>
      <c r="BL78" s="26"/>
      <c r="BM78" s="26"/>
      <c r="BN78" s="26"/>
    </row>
    <row r="79" spans="1:66" x14ac:dyDescent="0.25">
      <c r="A79" s="34" t="s">
        <v>242</v>
      </c>
      <c r="B79" s="35" t="s">
        <v>232</v>
      </c>
      <c r="C79" s="36" t="s">
        <v>122</v>
      </c>
      <c r="D79" s="34" t="s">
        <v>109</v>
      </c>
      <c r="E79" s="35">
        <v>2482</v>
      </c>
      <c r="F79" s="35">
        <v>61950.840000000004</v>
      </c>
      <c r="G79" s="35">
        <v>6713.5</v>
      </c>
      <c r="H79" s="35">
        <v>136489</v>
      </c>
      <c r="I79" s="26"/>
      <c r="J79" s="26"/>
      <c r="K79" s="26"/>
      <c r="L79" s="26"/>
      <c r="M79" s="26"/>
      <c r="N79" s="26"/>
      <c r="O79" s="26"/>
      <c r="P79" s="26"/>
      <c r="Q79" s="26"/>
      <c r="R79" s="26"/>
      <c r="S79" s="26"/>
      <c r="T79" s="26"/>
      <c r="U79" s="26"/>
      <c r="V79" s="26"/>
      <c r="W79" s="26"/>
      <c r="X79" s="26"/>
      <c r="Y79" s="26"/>
      <c r="Z79" s="26"/>
      <c r="AA79" s="26"/>
      <c r="AB79" s="26"/>
      <c r="AC79" s="26"/>
      <c r="AD79" s="26"/>
      <c r="AE79" s="26"/>
      <c r="AF79" s="26"/>
      <c r="AG79" s="26"/>
      <c r="AH79" s="26"/>
      <c r="AI79" s="26"/>
      <c r="AJ79" s="26"/>
      <c r="AK79" s="26"/>
      <c r="AL79" s="26"/>
      <c r="AM79" s="26"/>
      <c r="AN79" s="26"/>
      <c r="AO79" s="26"/>
      <c r="AP79" s="26"/>
      <c r="AQ79" s="26"/>
      <c r="AR79" s="26"/>
      <c r="AS79" s="26"/>
      <c r="AT79" s="26"/>
      <c r="AU79" s="26"/>
      <c r="AV79" s="26"/>
      <c r="AW79" s="26"/>
      <c r="AX79" s="26"/>
      <c r="AY79" s="26"/>
      <c r="AZ79" s="26"/>
      <c r="BA79" s="26"/>
      <c r="BB79" s="26"/>
      <c r="BC79" s="26"/>
      <c r="BD79" s="26"/>
      <c r="BE79" s="26"/>
      <c r="BF79" s="26"/>
      <c r="BG79" s="26"/>
      <c r="BH79" s="26"/>
      <c r="BI79" s="26"/>
      <c r="BJ79" s="26"/>
      <c r="BK79" s="26"/>
      <c r="BL79" s="26"/>
      <c r="BM79" s="26"/>
      <c r="BN79" s="26"/>
    </row>
    <row r="80" spans="1:66" x14ac:dyDescent="0.25">
      <c r="A80" s="34" t="s">
        <v>243</v>
      </c>
      <c r="B80" s="35" t="s">
        <v>229</v>
      </c>
      <c r="C80" s="36" t="s">
        <v>123</v>
      </c>
      <c r="D80" s="34" t="s">
        <v>245</v>
      </c>
      <c r="E80" s="35">
        <v>16</v>
      </c>
      <c r="F80" s="35">
        <v>1552.9299999999998</v>
      </c>
      <c r="G80" s="35">
        <v>126.5</v>
      </c>
      <c r="H80" s="35">
        <v>2600</v>
      </c>
      <c r="I80" s="26"/>
      <c r="J80" s="26"/>
      <c r="K80" s="26"/>
      <c r="L80" s="26"/>
      <c r="M80" s="26"/>
      <c r="N80" s="26"/>
      <c r="O80" s="26"/>
      <c r="P80" s="26"/>
      <c r="Q80" s="26"/>
      <c r="R80" s="26"/>
      <c r="S80" s="26"/>
      <c r="T80" s="26"/>
      <c r="U80" s="26"/>
      <c r="V80" s="26"/>
      <c r="W80" s="26"/>
      <c r="X80" s="26"/>
      <c r="Y80" s="26"/>
      <c r="Z80" s="26"/>
      <c r="AA80" s="26"/>
      <c r="AB80" s="26"/>
      <c r="AC80" s="26"/>
      <c r="AD80" s="26"/>
      <c r="AE80" s="26"/>
      <c r="AF80" s="26"/>
      <c r="AG80" s="26"/>
      <c r="AH80" s="26"/>
      <c r="AI80" s="26"/>
      <c r="AJ80" s="26"/>
      <c r="AK80" s="26"/>
      <c r="AL80" s="26"/>
      <c r="AM80" s="26"/>
      <c r="AN80" s="26"/>
      <c r="AO80" s="26"/>
      <c r="AP80" s="26"/>
      <c r="AQ80" s="26"/>
      <c r="AR80" s="26"/>
      <c r="AS80" s="26"/>
      <c r="AT80" s="26"/>
      <c r="AU80" s="26"/>
      <c r="AV80" s="26"/>
      <c r="AW80" s="26"/>
      <c r="AX80" s="26"/>
      <c r="AY80" s="26"/>
      <c r="AZ80" s="26"/>
      <c r="BA80" s="26"/>
      <c r="BB80" s="26"/>
      <c r="BC80" s="26"/>
      <c r="BD80" s="26"/>
      <c r="BE80" s="26"/>
      <c r="BF80" s="26"/>
      <c r="BG80" s="26"/>
      <c r="BH80" s="26"/>
      <c r="BI80" s="26"/>
      <c r="BJ80" s="26"/>
      <c r="BK80" s="26"/>
      <c r="BL80" s="26"/>
      <c r="BM80" s="26"/>
      <c r="BN80" s="26"/>
    </row>
    <row r="81" spans="1:66" x14ac:dyDescent="0.25">
      <c r="A81" s="34" t="s">
        <v>241</v>
      </c>
      <c r="B81" s="35" t="s">
        <v>234</v>
      </c>
      <c r="C81" s="36" t="s">
        <v>194</v>
      </c>
      <c r="D81" s="34" t="s">
        <v>71</v>
      </c>
      <c r="E81" s="35">
        <v>0</v>
      </c>
      <c r="F81" s="35">
        <v>0</v>
      </c>
      <c r="G81" s="35">
        <v>0</v>
      </c>
      <c r="H81" s="35">
        <v>0</v>
      </c>
      <c r="I81" s="26"/>
      <c r="J81" s="26"/>
      <c r="K81" s="26"/>
      <c r="L81" s="26"/>
      <c r="M81" s="26"/>
      <c r="N81" s="26"/>
      <c r="O81" s="26"/>
      <c r="P81" s="26"/>
      <c r="Q81" s="26"/>
      <c r="R81" s="2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  <c r="AF81" s="26"/>
      <c r="AG81" s="26"/>
      <c r="AH81" s="26"/>
      <c r="AI81" s="26"/>
      <c r="AJ81" s="26"/>
      <c r="AK81" s="26"/>
      <c r="AL81" s="26"/>
      <c r="AM81" s="26"/>
      <c r="AN81" s="26"/>
      <c r="AO81" s="26"/>
      <c r="AP81" s="26"/>
      <c r="AQ81" s="26"/>
      <c r="AR81" s="26"/>
      <c r="AS81" s="26"/>
      <c r="AT81" s="26"/>
      <c r="AU81" s="26"/>
      <c r="AV81" s="26"/>
      <c r="AW81" s="26"/>
      <c r="AX81" s="26"/>
      <c r="AY81" s="26"/>
      <c r="AZ81" s="26"/>
      <c r="BA81" s="26"/>
      <c r="BB81" s="26"/>
      <c r="BC81" s="26"/>
      <c r="BD81" s="26"/>
      <c r="BE81" s="26"/>
      <c r="BF81" s="26"/>
      <c r="BG81" s="26"/>
      <c r="BH81" s="26"/>
      <c r="BI81" s="26"/>
      <c r="BJ81" s="26"/>
      <c r="BK81" s="26"/>
      <c r="BL81" s="26"/>
      <c r="BM81" s="26"/>
      <c r="BN81" s="26"/>
    </row>
    <row r="82" spans="1:66" x14ac:dyDescent="0.25">
      <c r="A82" s="34" t="s">
        <v>243</v>
      </c>
      <c r="B82" s="35" t="s">
        <v>229</v>
      </c>
      <c r="C82" s="36" t="s">
        <v>195</v>
      </c>
      <c r="D82" s="34" t="s">
        <v>73</v>
      </c>
      <c r="E82" s="35">
        <v>0</v>
      </c>
      <c r="F82" s="35">
        <v>0</v>
      </c>
      <c r="G82" s="35">
        <v>0</v>
      </c>
      <c r="H82" s="35">
        <v>0</v>
      </c>
      <c r="I82" s="26"/>
      <c r="J82" s="26"/>
      <c r="K82" s="26"/>
      <c r="L82" s="26"/>
      <c r="M82" s="26"/>
      <c r="N82" s="26"/>
      <c r="O82" s="26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  <c r="AF82" s="26"/>
      <c r="AG82" s="26"/>
      <c r="AH82" s="26"/>
      <c r="AI82" s="26"/>
      <c r="AJ82" s="26"/>
      <c r="AK82" s="26"/>
      <c r="AL82" s="26"/>
      <c r="AM82" s="26"/>
      <c r="AN82" s="26"/>
      <c r="AO82" s="26"/>
      <c r="AP82" s="26"/>
      <c r="AQ82" s="26"/>
      <c r="AR82" s="26"/>
      <c r="AS82" s="26"/>
      <c r="AT82" s="26"/>
      <c r="AU82" s="26"/>
      <c r="AV82" s="26"/>
      <c r="AW82" s="26"/>
      <c r="AX82" s="26"/>
      <c r="AY82" s="26"/>
      <c r="AZ82" s="26"/>
      <c r="BA82" s="26"/>
      <c r="BB82" s="26"/>
      <c r="BC82" s="26"/>
      <c r="BD82" s="26"/>
      <c r="BE82" s="26"/>
      <c r="BF82" s="26"/>
      <c r="BG82" s="26"/>
      <c r="BH82" s="26"/>
      <c r="BI82" s="26"/>
      <c r="BJ82" s="26"/>
      <c r="BK82" s="26"/>
      <c r="BL82" s="26"/>
      <c r="BM82" s="26"/>
      <c r="BN82" s="26"/>
    </row>
    <row r="83" spans="1:66" x14ac:dyDescent="0.25">
      <c r="A83" s="34" t="s">
        <v>241</v>
      </c>
      <c r="B83" s="35" t="s">
        <v>234</v>
      </c>
      <c r="C83" s="36" t="s">
        <v>196</v>
      </c>
      <c r="D83" s="34" t="s">
        <v>72</v>
      </c>
      <c r="E83" s="35">
        <v>270</v>
      </c>
      <c r="F83" s="35">
        <v>18534.869999999995</v>
      </c>
      <c r="G83" s="35">
        <v>506.5</v>
      </c>
      <c r="H83" s="35">
        <v>12077</v>
      </c>
      <c r="I83" s="26"/>
      <c r="J83" s="26"/>
      <c r="K83" s="26"/>
      <c r="L83" s="26"/>
      <c r="M83" s="26"/>
      <c r="N83" s="26"/>
      <c r="O83" s="26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  <c r="AF83" s="26"/>
      <c r="AG83" s="26"/>
      <c r="AH83" s="26"/>
      <c r="AI83" s="26"/>
      <c r="AJ83" s="26"/>
      <c r="AK83" s="26"/>
      <c r="AL83" s="26"/>
      <c r="AM83" s="26"/>
      <c r="AN83" s="26"/>
      <c r="AO83" s="26"/>
      <c r="AP83" s="26"/>
      <c r="AQ83" s="26"/>
      <c r="AR83" s="26"/>
      <c r="AS83" s="26"/>
      <c r="AT83" s="26"/>
      <c r="AU83" s="26"/>
      <c r="AV83" s="26"/>
      <c r="AW83" s="26"/>
      <c r="AX83" s="26"/>
      <c r="AY83" s="26"/>
      <c r="AZ83" s="26"/>
      <c r="BA83" s="26"/>
      <c r="BB83" s="26"/>
      <c r="BC83" s="26"/>
      <c r="BD83" s="26"/>
      <c r="BE83" s="26"/>
      <c r="BF83" s="26"/>
      <c r="BG83" s="26"/>
      <c r="BH83" s="26"/>
      <c r="BI83" s="26"/>
      <c r="BJ83" s="26"/>
      <c r="BK83" s="26"/>
      <c r="BL83" s="26"/>
      <c r="BM83" s="26"/>
      <c r="BN83" s="26"/>
    </row>
    <row r="84" spans="1:66" x14ac:dyDescent="0.25">
      <c r="A84" s="34" t="s">
        <v>243</v>
      </c>
      <c r="B84" s="35" t="s">
        <v>227</v>
      </c>
      <c r="C84" s="36" t="s">
        <v>197</v>
      </c>
      <c r="D84" s="34" t="s">
        <v>74</v>
      </c>
      <c r="E84" s="35">
        <v>0</v>
      </c>
      <c r="F84" s="35">
        <v>0</v>
      </c>
      <c r="G84" s="35">
        <v>0</v>
      </c>
      <c r="H84" s="35">
        <v>0</v>
      </c>
      <c r="I84" s="26"/>
      <c r="J84" s="26"/>
      <c r="K84" s="26"/>
      <c r="L84" s="26"/>
      <c r="M84" s="26"/>
      <c r="N84" s="26"/>
      <c r="O84" s="26"/>
      <c r="P84" s="26"/>
      <c r="Q84" s="26"/>
      <c r="R84" s="2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  <c r="AF84" s="26"/>
      <c r="AG84" s="26"/>
      <c r="AH84" s="26"/>
      <c r="AI84" s="26"/>
      <c r="AJ84" s="26"/>
      <c r="AK84" s="26"/>
      <c r="AL84" s="26"/>
      <c r="AM84" s="26"/>
      <c r="AN84" s="26"/>
      <c r="AO84" s="26"/>
      <c r="AP84" s="26"/>
      <c r="AQ84" s="26"/>
      <c r="AR84" s="26"/>
      <c r="AS84" s="26"/>
      <c r="AT84" s="26"/>
      <c r="AU84" s="26"/>
      <c r="AV84" s="26"/>
      <c r="AW84" s="26"/>
      <c r="AX84" s="26"/>
      <c r="AY84" s="26"/>
      <c r="AZ84" s="26"/>
      <c r="BA84" s="26"/>
      <c r="BB84" s="26"/>
      <c r="BC84" s="26"/>
      <c r="BD84" s="26"/>
      <c r="BE84" s="26"/>
      <c r="BF84" s="26"/>
      <c r="BG84" s="26"/>
      <c r="BH84" s="26"/>
      <c r="BI84" s="26"/>
      <c r="BJ84" s="26"/>
      <c r="BK84" s="26"/>
      <c r="BL84" s="26"/>
      <c r="BM84" s="26"/>
      <c r="BN84" s="26"/>
    </row>
    <row r="85" spans="1:66" x14ac:dyDescent="0.25">
      <c r="A85" s="34" t="s">
        <v>242</v>
      </c>
      <c r="B85" s="35" t="s">
        <v>225</v>
      </c>
      <c r="C85" s="36" t="s">
        <v>198</v>
      </c>
      <c r="D85" s="34" t="s">
        <v>75</v>
      </c>
      <c r="E85" s="35">
        <v>0</v>
      </c>
      <c r="F85" s="35">
        <v>0</v>
      </c>
      <c r="G85" s="35">
        <v>0</v>
      </c>
      <c r="H85" s="35">
        <v>0</v>
      </c>
      <c r="I85" s="26"/>
      <c r="J85" s="26"/>
      <c r="K85" s="26"/>
      <c r="L85" s="26"/>
      <c r="M85" s="26"/>
      <c r="N85" s="26"/>
      <c r="O85" s="26"/>
      <c r="P85" s="26"/>
      <c r="Q85" s="26"/>
      <c r="R85" s="2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  <c r="AF85" s="26"/>
      <c r="AG85" s="26"/>
      <c r="AH85" s="26"/>
      <c r="AI85" s="26"/>
      <c r="AJ85" s="26"/>
      <c r="AK85" s="26"/>
      <c r="AL85" s="26"/>
      <c r="AM85" s="26"/>
      <c r="AN85" s="26"/>
      <c r="AO85" s="26"/>
      <c r="AP85" s="26"/>
      <c r="AQ85" s="26"/>
      <c r="AR85" s="26"/>
      <c r="AS85" s="26"/>
      <c r="AT85" s="26"/>
      <c r="AU85" s="26"/>
      <c r="AV85" s="26"/>
      <c r="AW85" s="26"/>
      <c r="AX85" s="26"/>
      <c r="AY85" s="26"/>
      <c r="AZ85" s="26"/>
      <c r="BA85" s="26"/>
      <c r="BB85" s="26"/>
      <c r="BC85" s="26"/>
      <c r="BD85" s="26"/>
      <c r="BE85" s="26"/>
      <c r="BF85" s="26"/>
      <c r="BG85" s="26"/>
      <c r="BH85" s="26"/>
      <c r="BI85" s="26"/>
      <c r="BJ85" s="26"/>
      <c r="BK85" s="26"/>
      <c r="BL85" s="26"/>
      <c r="BM85" s="26"/>
      <c r="BN85" s="26"/>
    </row>
    <row r="86" spans="1:66" x14ac:dyDescent="0.25">
      <c r="A86" s="34" t="s">
        <v>239</v>
      </c>
      <c r="B86" s="35" t="s">
        <v>230</v>
      </c>
      <c r="C86" s="36" t="s">
        <v>199</v>
      </c>
      <c r="D86" s="34" t="s">
        <v>80</v>
      </c>
      <c r="E86" s="35">
        <v>0</v>
      </c>
      <c r="F86" s="35">
        <v>0</v>
      </c>
      <c r="G86" s="35">
        <v>0</v>
      </c>
      <c r="H86" s="35">
        <v>0</v>
      </c>
      <c r="I86" s="26"/>
      <c r="J86" s="26"/>
      <c r="K86" s="26"/>
      <c r="L86" s="26"/>
      <c r="M86" s="26"/>
      <c r="N86" s="26"/>
      <c r="O86" s="26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  <c r="AF86" s="26"/>
      <c r="AG86" s="26"/>
      <c r="AH86" s="26"/>
      <c r="AI86" s="26"/>
      <c r="AJ86" s="26"/>
      <c r="AK86" s="26"/>
      <c r="AL86" s="26"/>
      <c r="AM86" s="26"/>
      <c r="AN86" s="26"/>
      <c r="AO86" s="26"/>
      <c r="AP86" s="26"/>
      <c r="AQ86" s="26"/>
      <c r="AR86" s="26"/>
      <c r="AS86" s="26"/>
      <c r="AT86" s="26"/>
      <c r="AU86" s="26"/>
      <c r="AV86" s="26"/>
      <c r="AW86" s="26"/>
      <c r="AX86" s="26"/>
      <c r="AY86" s="26"/>
      <c r="AZ86" s="26"/>
      <c r="BA86" s="26"/>
      <c r="BB86" s="26"/>
      <c r="BC86" s="26"/>
      <c r="BD86" s="26"/>
      <c r="BE86" s="26"/>
      <c r="BF86" s="26"/>
      <c r="BG86" s="26"/>
      <c r="BH86" s="26"/>
      <c r="BI86" s="26"/>
      <c r="BJ86" s="26"/>
      <c r="BK86" s="26"/>
      <c r="BL86" s="26"/>
      <c r="BM86" s="26"/>
      <c r="BN86" s="26"/>
    </row>
    <row r="87" spans="1:66" x14ac:dyDescent="0.25">
      <c r="A87" s="34" t="s">
        <v>240</v>
      </c>
      <c r="B87" s="35" t="s">
        <v>235</v>
      </c>
      <c r="C87" s="36" t="s">
        <v>200</v>
      </c>
      <c r="D87" s="34" t="s">
        <v>81</v>
      </c>
      <c r="E87" s="35">
        <v>0</v>
      </c>
      <c r="F87" s="35">
        <v>0</v>
      </c>
      <c r="G87" s="35">
        <v>0</v>
      </c>
      <c r="H87" s="35">
        <v>0</v>
      </c>
      <c r="I87" s="26"/>
      <c r="J87" s="26"/>
      <c r="K87" s="26"/>
      <c r="L87" s="26"/>
      <c r="M87" s="26"/>
      <c r="N87" s="26"/>
      <c r="O87" s="26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  <c r="AF87" s="26"/>
      <c r="AG87" s="26"/>
      <c r="AH87" s="26"/>
      <c r="AI87" s="26"/>
      <c r="AJ87" s="26"/>
      <c r="AK87" s="26"/>
      <c r="AL87" s="26"/>
      <c r="AM87" s="26"/>
      <c r="AN87" s="26"/>
      <c r="AO87" s="26"/>
      <c r="AP87" s="26"/>
      <c r="AQ87" s="26"/>
      <c r="AR87" s="26"/>
      <c r="AS87" s="26"/>
      <c r="AT87" s="26"/>
      <c r="AU87" s="26"/>
      <c r="AV87" s="26"/>
      <c r="AW87" s="26"/>
      <c r="AX87" s="26"/>
      <c r="AY87" s="26"/>
      <c r="AZ87" s="26"/>
      <c r="BA87" s="26"/>
      <c r="BB87" s="26"/>
      <c r="BC87" s="26"/>
      <c r="BD87" s="26"/>
      <c r="BE87" s="26"/>
      <c r="BF87" s="26"/>
      <c r="BG87" s="26"/>
      <c r="BH87" s="26"/>
      <c r="BI87" s="26"/>
      <c r="BJ87" s="26"/>
      <c r="BK87" s="26"/>
      <c r="BL87" s="26"/>
      <c r="BM87" s="26"/>
      <c r="BN87" s="26"/>
    </row>
    <row r="88" spans="1:66" x14ac:dyDescent="0.25">
      <c r="A88" s="34" t="s">
        <v>241</v>
      </c>
      <c r="B88" s="35" t="s">
        <v>224</v>
      </c>
      <c r="C88" s="36" t="s">
        <v>201</v>
      </c>
      <c r="D88" s="34" t="s">
        <v>76</v>
      </c>
      <c r="E88" s="35">
        <v>0</v>
      </c>
      <c r="F88" s="35">
        <v>0</v>
      </c>
      <c r="G88" s="35">
        <v>0</v>
      </c>
      <c r="H88" s="35">
        <v>0</v>
      </c>
      <c r="I88" s="26"/>
      <c r="J88" s="26"/>
      <c r="K88" s="26"/>
      <c r="L88" s="26"/>
      <c r="M88" s="26"/>
      <c r="N88" s="26"/>
      <c r="O88" s="26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  <c r="AF88" s="26"/>
      <c r="AG88" s="26"/>
      <c r="AH88" s="26"/>
      <c r="AI88" s="26"/>
      <c r="AJ88" s="26"/>
      <c r="AK88" s="26"/>
      <c r="AL88" s="26"/>
      <c r="AM88" s="26"/>
      <c r="AN88" s="26"/>
      <c r="AO88" s="26"/>
      <c r="AP88" s="26"/>
      <c r="AQ88" s="26"/>
      <c r="AR88" s="26"/>
      <c r="AS88" s="26"/>
      <c r="AT88" s="26"/>
      <c r="AU88" s="26"/>
      <c r="AV88" s="26"/>
      <c r="AW88" s="26"/>
      <c r="AX88" s="26"/>
      <c r="AY88" s="26"/>
      <c r="AZ88" s="26"/>
      <c r="BA88" s="26"/>
      <c r="BB88" s="26"/>
      <c r="BC88" s="26"/>
      <c r="BD88" s="26"/>
      <c r="BE88" s="26"/>
      <c r="BF88" s="26"/>
      <c r="BG88" s="26"/>
      <c r="BH88" s="26"/>
      <c r="BI88" s="26"/>
      <c r="BJ88" s="26"/>
      <c r="BK88" s="26"/>
      <c r="BL88" s="26"/>
      <c r="BM88" s="26"/>
      <c r="BN88" s="26"/>
    </row>
    <row r="89" spans="1:66" x14ac:dyDescent="0.25">
      <c r="A89" s="34" t="s">
        <v>239</v>
      </c>
      <c r="B89" s="35" t="s">
        <v>220</v>
      </c>
      <c r="C89" s="36" t="s">
        <v>202</v>
      </c>
      <c r="D89" s="34" t="s">
        <v>79</v>
      </c>
      <c r="E89" s="35">
        <v>0</v>
      </c>
      <c r="F89" s="35">
        <v>0</v>
      </c>
      <c r="G89" s="35">
        <v>0</v>
      </c>
      <c r="H89" s="35">
        <v>0</v>
      </c>
      <c r="I89" s="26"/>
      <c r="J89" s="26"/>
      <c r="K89" s="26"/>
      <c r="L89" s="26"/>
      <c r="M89" s="26"/>
      <c r="N89" s="26"/>
      <c r="O89" s="26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  <c r="AF89" s="26"/>
      <c r="AG89" s="26"/>
      <c r="AH89" s="26"/>
      <c r="AI89" s="26"/>
      <c r="AJ89" s="26"/>
      <c r="AK89" s="26"/>
      <c r="AL89" s="26"/>
      <c r="AM89" s="26"/>
      <c r="AN89" s="26"/>
      <c r="AO89" s="26"/>
      <c r="AP89" s="26"/>
      <c r="AQ89" s="26"/>
      <c r="AR89" s="26"/>
      <c r="AS89" s="26"/>
      <c r="AT89" s="26"/>
      <c r="AU89" s="26"/>
      <c r="AV89" s="26"/>
      <c r="AW89" s="26"/>
      <c r="AX89" s="26"/>
      <c r="AY89" s="26"/>
      <c r="AZ89" s="26"/>
      <c r="BA89" s="26"/>
      <c r="BB89" s="26"/>
      <c r="BC89" s="26"/>
      <c r="BD89" s="26"/>
      <c r="BE89" s="26"/>
      <c r="BF89" s="26"/>
      <c r="BG89" s="26"/>
      <c r="BH89" s="26"/>
      <c r="BI89" s="26"/>
      <c r="BJ89" s="26"/>
      <c r="BK89" s="26"/>
      <c r="BL89" s="26"/>
      <c r="BM89" s="26"/>
      <c r="BN89" s="26"/>
    </row>
    <row r="90" spans="1:66" x14ac:dyDescent="0.25">
      <c r="A90" s="34" t="s">
        <v>240</v>
      </c>
      <c r="B90" s="35" t="s">
        <v>228</v>
      </c>
      <c r="C90" s="36" t="s">
        <v>203</v>
      </c>
      <c r="D90" s="34" t="s">
        <v>77</v>
      </c>
      <c r="E90" s="35">
        <v>4550</v>
      </c>
      <c r="F90" s="35">
        <v>258595.62999999989</v>
      </c>
      <c r="G90" s="35">
        <v>12884</v>
      </c>
      <c r="H90" s="35">
        <v>267225</v>
      </c>
      <c r="I90" s="26"/>
      <c r="J90" s="26"/>
      <c r="K90" s="26"/>
      <c r="L90" s="26"/>
      <c r="M90" s="26"/>
      <c r="N90" s="26"/>
      <c r="O90" s="26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  <c r="AF90" s="26"/>
      <c r="AG90" s="26"/>
      <c r="AH90" s="26"/>
      <c r="AI90" s="26"/>
      <c r="AJ90" s="26"/>
      <c r="AK90" s="26"/>
      <c r="AL90" s="26"/>
      <c r="AM90" s="26"/>
      <c r="AN90" s="26"/>
      <c r="AO90" s="26"/>
      <c r="AP90" s="26"/>
      <c r="AQ90" s="26"/>
      <c r="AR90" s="26"/>
      <c r="AS90" s="26"/>
      <c r="AT90" s="26"/>
      <c r="AU90" s="26"/>
      <c r="AV90" s="26"/>
      <c r="AW90" s="26"/>
      <c r="AX90" s="26"/>
      <c r="AY90" s="26"/>
      <c r="AZ90" s="26"/>
      <c r="BA90" s="26"/>
      <c r="BB90" s="26"/>
      <c r="BC90" s="26"/>
      <c r="BD90" s="26"/>
      <c r="BE90" s="26"/>
      <c r="BF90" s="26"/>
      <c r="BG90" s="26"/>
      <c r="BH90" s="26"/>
      <c r="BI90" s="26"/>
      <c r="BJ90" s="26"/>
      <c r="BK90" s="26"/>
      <c r="BL90" s="26"/>
      <c r="BM90" s="26"/>
      <c r="BN90" s="26"/>
    </row>
    <row r="91" spans="1:66" x14ac:dyDescent="0.25">
      <c r="A91" s="34" t="s">
        <v>242</v>
      </c>
      <c r="B91" s="35" t="s">
        <v>226</v>
      </c>
      <c r="C91" s="36" t="s">
        <v>204</v>
      </c>
      <c r="D91" s="34" t="s">
        <v>82</v>
      </c>
      <c r="E91" s="35">
        <v>2201</v>
      </c>
      <c r="F91" s="35">
        <v>134079.43000000002</v>
      </c>
      <c r="G91" s="35">
        <v>7711</v>
      </c>
      <c r="H91" s="35">
        <v>191292</v>
      </c>
      <c r="I91" s="26"/>
      <c r="J91" s="26"/>
      <c r="K91" s="26"/>
      <c r="L91" s="26"/>
      <c r="M91" s="26"/>
      <c r="N91" s="26"/>
      <c r="O91" s="26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  <c r="AF91" s="26"/>
      <c r="AG91" s="26"/>
      <c r="AH91" s="26"/>
      <c r="AI91" s="26"/>
      <c r="AJ91" s="26"/>
      <c r="AK91" s="26"/>
      <c r="AL91" s="26"/>
      <c r="AM91" s="26"/>
      <c r="AN91" s="26"/>
      <c r="AO91" s="26"/>
      <c r="AP91" s="26"/>
      <c r="AQ91" s="26"/>
      <c r="AR91" s="26"/>
      <c r="AS91" s="26"/>
      <c r="AT91" s="26"/>
      <c r="AU91" s="26"/>
      <c r="AV91" s="26"/>
      <c r="AW91" s="26"/>
      <c r="AX91" s="26"/>
      <c r="AY91" s="26"/>
      <c r="AZ91" s="26"/>
      <c r="BA91" s="26"/>
      <c r="BB91" s="26"/>
      <c r="BC91" s="26"/>
      <c r="BD91" s="26"/>
      <c r="BE91" s="26"/>
      <c r="BF91" s="26"/>
      <c r="BG91" s="26"/>
      <c r="BH91" s="26"/>
      <c r="BI91" s="26"/>
      <c r="BJ91" s="26"/>
      <c r="BK91" s="26"/>
      <c r="BL91" s="26"/>
      <c r="BM91" s="26"/>
      <c r="BN91" s="26"/>
    </row>
    <row r="92" spans="1:66" x14ac:dyDescent="0.25">
      <c r="A92" s="34" t="s">
        <v>242</v>
      </c>
      <c r="B92" s="35" t="s">
        <v>233</v>
      </c>
      <c r="C92" s="36" t="s">
        <v>205</v>
      </c>
      <c r="D92" s="34" t="s">
        <v>83</v>
      </c>
      <c r="E92" s="35">
        <v>12</v>
      </c>
      <c r="F92" s="35">
        <v>1340.6699999999998</v>
      </c>
      <c r="G92" s="35">
        <v>44.5</v>
      </c>
      <c r="H92" s="35">
        <v>934</v>
      </c>
      <c r="I92" s="26"/>
      <c r="J92" s="26"/>
      <c r="K92" s="26"/>
      <c r="L92" s="26"/>
      <c r="M92" s="26"/>
      <c r="N92" s="26"/>
      <c r="O92" s="26"/>
      <c r="P92" s="26"/>
      <c r="Q92" s="26"/>
      <c r="R92" s="2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  <c r="AF92" s="26"/>
      <c r="AG92" s="26"/>
      <c r="AH92" s="26"/>
      <c r="AI92" s="26"/>
      <c r="AJ92" s="26"/>
      <c r="AK92" s="26"/>
      <c r="AL92" s="26"/>
      <c r="AM92" s="26"/>
      <c r="AN92" s="26"/>
      <c r="AO92" s="26"/>
      <c r="AP92" s="26"/>
      <c r="AQ92" s="26"/>
      <c r="AR92" s="26"/>
      <c r="AS92" s="26"/>
      <c r="AT92" s="26"/>
      <c r="AU92" s="26"/>
      <c r="AV92" s="26"/>
      <c r="AW92" s="26"/>
      <c r="AX92" s="26"/>
      <c r="AY92" s="26"/>
      <c r="AZ92" s="26"/>
      <c r="BA92" s="26"/>
      <c r="BB92" s="26"/>
      <c r="BC92" s="26"/>
      <c r="BD92" s="26"/>
      <c r="BE92" s="26"/>
      <c r="BF92" s="26"/>
      <c r="BG92" s="26"/>
      <c r="BH92" s="26"/>
      <c r="BI92" s="26"/>
      <c r="BJ92" s="26"/>
      <c r="BK92" s="26"/>
      <c r="BL92" s="26"/>
      <c r="BM92" s="26"/>
      <c r="BN92" s="26"/>
    </row>
    <row r="93" spans="1:66" x14ac:dyDescent="0.25">
      <c r="A93" s="34" t="s">
        <v>241</v>
      </c>
      <c r="B93" s="35" t="s">
        <v>238</v>
      </c>
      <c r="C93" s="36" t="s">
        <v>206</v>
      </c>
      <c r="D93" s="34" t="s">
        <v>86</v>
      </c>
      <c r="E93" s="35">
        <v>0</v>
      </c>
      <c r="F93" s="35">
        <v>0</v>
      </c>
      <c r="G93" s="35">
        <v>0</v>
      </c>
      <c r="H93" s="35">
        <v>0</v>
      </c>
      <c r="I93" s="26"/>
      <c r="J93" s="26"/>
      <c r="K93" s="26"/>
      <c r="L93" s="26"/>
      <c r="M93" s="26"/>
      <c r="N93" s="26"/>
      <c r="O93" s="26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  <c r="AF93" s="26"/>
      <c r="AG93" s="26"/>
      <c r="AH93" s="26"/>
      <c r="AI93" s="26"/>
      <c r="AJ93" s="26"/>
      <c r="AK93" s="26"/>
      <c r="AL93" s="26"/>
      <c r="AM93" s="26"/>
      <c r="AN93" s="26"/>
      <c r="AO93" s="26"/>
      <c r="AP93" s="26"/>
      <c r="AQ93" s="26"/>
      <c r="AR93" s="26"/>
      <c r="AS93" s="26"/>
      <c r="AT93" s="26"/>
      <c r="AU93" s="26"/>
      <c r="AV93" s="26"/>
      <c r="AW93" s="26"/>
      <c r="AX93" s="26"/>
      <c r="AY93" s="26"/>
      <c r="AZ93" s="26"/>
      <c r="BA93" s="26"/>
      <c r="BB93" s="26"/>
      <c r="BC93" s="26"/>
      <c r="BD93" s="26"/>
      <c r="BE93" s="26"/>
      <c r="BF93" s="26"/>
      <c r="BG93" s="26"/>
      <c r="BH93" s="26"/>
      <c r="BI93" s="26"/>
      <c r="BJ93" s="26"/>
      <c r="BK93" s="26"/>
      <c r="BL93" s="26"/>
      <c r="BM93" s="26"/>
      <c r="BN93" s="26"/>
    </row>
    <row r="94" spans="1:66" x14ac:dyDescent="0.25">
      <c r="A94" s="34" t="s">
        <v>240</v>
      </c>
      <c r="B94" s="35" t="s">
        <v>221</v>
      </c>
      <c r="C94" s="36" t="s">
        <v>207</v>
      </c>
      <c r="D94" s="34" t="s">
        <v>84</v>
      </c>
      <c r="E94" s="35">
        <v>36</v>
      </c>
      <c r="F94" s="35">
        <v>11765.55</v>
      </c>
      <c r="G94" s="35">
        <v>355</v>
      </c>
      <c r="H94" s="35">
        <v>7922</v>
      </c>
      <c r="I94" s="26"/>
      <c r="J94" s="26"/>
      <c r="K94" s="26"/>
      <c r="L94" s="26"/>
      <c r="M94" s="26"/>
      <c r="N94" s="26"/>
      <c r="O94" s="26"/>
      <c r="P94" s="26"/>
      <c r="Q94" s="26"/>
      <c r="R94" s="2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  <c r="AF94" s="26"/>
      <c r="AG94" s="26"/>
      <c r="AH94" s="26"/>
      <c r="AI94" s="26"/>
      <c r="AJ94" s="26"/>
      <c r="AK94" s="26"/>
      <c r="AL94" s="26"/>
      <c r="AM94" s="26"/>
      <c r="AN94" s="26"/>
      <c r="AO94" s="26"/>
      <c r="AP94" s="26"/>
      <c r="AQ94" s="26"/>
      <c r="AR94" s="26"/>
      <c r="AS94" s="26"/>
      <c r="AT94" s="26"/>
      <c r="AU94" s="26"/>
      <c r="AV94" s="26"/>
      <c r="AW94" s="26"/>
      <c r="AX94" s="26"/>
      <c r="AY94" s="26"/>
      <c r="AZ94" s="26"/>
      <c r="BA94" s="26"/>
      <c r="BB94" s="26"/>
      <c r="BC94" s="26"/>
      <c r="BD94" s="26"/>
      <c r="BE94" s="26"/>
      <c r="BF94" s="26"/>
      <c r="BG94" s="26"/>
      <c r="BH94" s="26"/>
      <c r="BI94" s="26"/>
      <c r="BJ94" s="26"/>
      <c r="BK94" s="26"/>
      <c r="BL94" s="26"/>
      <c r="BM94" s="26"/>
      <c r="BN94" s="26"/>
    </row>
    <row r="95" spans="1:66" x14ac:dyDescent="0.25">
      <c r="A95" s="34" t="s">
        <v>239</v>
      </c>
      <c r="B95" s="35" t="s">
        <v>220</v>
      </c>
      <c r="C95" s="36" t="s">
        <v>208</v>
      </c>
      <c r="D95" s="34" t="s">
        <v>85</v>
      </c>
      <c r="E95" s="35">
        <v>0</v>
      </c>
      <c r="F95" s="35">
        <v>0</v>
      </c>
      <c r="G95" s="35">
        <v>0</v>
      </c>
      <c r="H95" s="35">
        <v>0</v>
      </c>
      <c r="I95" s="26"/>
      <c r="J95" s="26"/>
      <c r="K95" s="26"/>
      <c r="L95" s="26"/>
      <c r="M95" s="26"/>
      <c r="N95" s="26"/>
      <c r="O95" s="26"/>
      <c r="P95" s="26"/>
      <c r="Q95" s="26"/>
      <c r="R95" s="2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  <c r="AF95" s="26"/>
      <c r="AG95" s="26"/>
      <c r="AH95" s="26"/>
      <c r="AI95" s="26"/>
      <c r="AJ95" s="26"/>
      <c r="AK95" s="26"/>
      <c r="AL95" s="26"/>
      <c r="AM95" s="26"/>
      <c r="AN95" s="26"/>
      <c r="AO95" s="26"/>
      <c r="AP95" s="26"/>
      <c r="AQ95" s="26"/>
      <c r="AR95" s="26"/>
      <c r="AS95" s="26"/>
      <c r="AT95" s="26"/>
      <c r="AU95" s="26"/>
      <c r="AV95" s="26"/>
      <c r="AW95" s="26"/>
      <c r="AX95" s="26"/>
      <c r="AY95" s="26"/>
      <c r="AZ95" s="26"/>
      <c r="BA95" s="26"/>
      <c r="BB95" s="26"/>
      <c r="BC95" s="26"/>
      <c r="BD95" s="26"/>
      <c r="BE95" s="26"/>
      <c r="BF95" s="26"/>
      <c r="BG95" s="26"/>
      <c r="BH95" s="26"/>
      <c r="BI95" s="26"/>
      <c r="BJ95" s="26"/>
      <c r="BK95" s="26"/>
      <c r="BL95" s="26"/>
      <c r="BM95" s="26"/>
      <c r="BN95" s="26"/>
    </row>
    <row r="96" spans="1:66" x14ac:dyDescent="0.25">
      <c r="A96" s="34" t="s">
        <v>243</v>
      </c>
      <c r="B96" s="35" t="s">
        <v>247</v>
      </c>
      <c r="C96" s="36" t="s">
        <v>249</v>
      </c>
      <c r="D96" s="34" t="s">
        <v>244</v>
      </c>
      <c r="E96" s="35">
        <v>2516</v>
      </c>
      <c r="F96" s="35">
        <v>217028.0500000001</v>
      </c>
      <c r="G96" s="35">
        <v>7637</v>
      </c>
      <c r="H96" s="35">
        <v>178039</v>
      </c>
      <c r="I96" s="26"/>
      <c r="J96" s="26"/>
      <c r="K96" s="26"/>
      <c r="L96" s="26"/>
      <c r="M96" s="26"/>
      <c r="N96" s="26"/>
      <c r="O96" s="26"/>
      <c r="P96" s="26"/>
      <c r="Q96" s="26"/>
      <c r="R96" s="2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F96" s="26"/>
      <c r="AG96" s="26"/>
      <c r="AH96" s="26"/>
      <c r="AI96" s="26"/>
      <c r="AJ96" s="26"/>
      <c r="AK96" s="26"/>
      <c r="AL96" s="26"/>
      <c r="AM96" s="26"/>
      <c r="AN96" s="26"/>
      <c r="AO96" s="26"/>
      <c r="AP96" s="26"/>
      <c r="AQ96" s="26"/>
      <c r="AR96" s="26"/>
      <c r="AS96" s="26"/>
      <c r="AT96" s="26"/>
      <c r="AU96" s="26"/>
      <c r="AV96" s="26"/>
      <c r="AW96" s="26"/>
      <c r="AX96" s="26"/>
      <c r="AY96" s="26"/>
      <c r="AZ96" s="26"/>
      <c r="BA96" s="26"/>
      <c r="BB96" s="26"/>
      <c r="BC96" s="26"/>
      <c r="BD96" s="26"/>
      <c r="BE96" s="26"/>
      <c r="BF96" s="26"/>
      <c r="BG96" s="26"/>
      <c r="BH96" s="26"/>
      <c r="BI96" s="26"/>
      <c r="BJ96" s="26"/>
      <c r="BK96" s="26"/>
      <c r="BL96" s="26"/>
      <c r="BM96" s="26"/>
      <c r="BN96" s="26"/>
    </row>
    <row r="97" spans="1:66" x14ac:dyDescent="0.25">
      <c r="A97" s="34" t="s">
        <v>243</v>
      </c>
      <c r="B97" s="35" t="s">
        <v>227</v>
      </c>
      <c r="C97" s="36" t="s">
        <v>209</v>
      </c>
      <c r="D97" s="34" t="s">
        <v>88</v>
      </c>
      <c r="E97" s="35">
        <v>36</v>
      </c>
      <c r="F97" s="35">
        <v>2740.2</v>
      </c>
      <c r="G97" s="35">
        <v>121</v>
      </c>
      <c r="H97" s="35">
        <v>2358</v>
      </c>
      <c r="I97" s="26"/>
      <c r="J97" s="26"/>
      <c r="K97" s="26"/>
      <c r="L97" s="26"/>
      <c r="M97" s="26"/>
      <c r="N97" s="26"/>
      <c r="O97" s="26"/>
      <c r="P97" s="26"/>
      <c r="Q97" s="26"/>
      <c r="R97" s="2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  <c r="AF97" s="26"/>
      <c r="AG97" s="26"/>
      <c r="AH97" s="26"/>
      <c r="AI97" s="26"/>
      <c r="AJ97" s="26"/>
      <c r="AK97" s="26"/>
      <c r="AL97" s="26"/>
      <c r="AM97" s="26"/>
      <c r="AN97" s="26"/>
      <c r="AO97" s="26"/>
      <c r="AP97" s="26"/>
      <c r="AQ97" s="26"/>
      <c r="AR97" s="26"/>
      <c r="AS97" s="26"/>
      <c r="AT97" s="26"/>
      <c r="AU97" s="26"/>
      <c r="AV97" s="26"/>
      <c r="AW97" s="26"/>
      <c r="AX97" s="26"/>
      <c r="AY97" s="26"/>
      <c r="AZ97" s="26"/>
      <c r="BA97" s="26"/>
      <c r="BB97" s="26"/>
      <c r="BC97" s="26"/>
      <c r="BD97" s="26"/>
      <c r="BE97" s="26"/>
      <c r="BF97" s="26"/>
      <c r="BG97" s="26"/>
      <c r="BH97" s="26"/>
      <c r="BI97" s="26"/>
      <c r="BJ97" s="26"/>
      <c r="BK97" s="26"/>
      <c r="BL97" s="26"/>
      <c r="BM97" s="26"/>
      <c r="BN97" s="26"/>
    </row>
    <row r="98" spans="1:66" x14ac:dyDescent="0.25">
      <c r="A98" s="34" t="s">
        <v>243</v>
      </c>
      <c r="B98" s="35" t="s">
        <v>236</v>
      </c>
      <c r="C98" s="36" t="s">
        <v>210</v>
      </c>
      <c r="D98" s="34" t="s">
        <v>87</v>
      </c>
      <c r="E98" s="35">
        <v>0</v>
      </c>
      <c r="F98" s="35">
        <v>0</v>
      </c>
      <c r="G98" s="35">
        <v>0</v>
      </c>
      <c r="H98" s="35">
        <v>0</v>
      </c>
      <c r="I98" s="26"/>
      <c r="J98" s="26"/>
      <c r="K98" s="26"/>
      <c r="L98" s="26"/>
      <c r="M98" s="26"/>
      <c r="N98" s="26"/>
      <c r="O98" s="26"/>
      <c r="P98" s="26"/>
      <c r="Q98" s="26"/>
      <c r="R98" s="2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F98" s="26"/>
      <c r="AG98" s="26"/>
      <c r="AH98" s="26"/>
      <c r="AI98" s="26"/>
      <c r="AJ98" s="26"/>
      <c r="AK98" s="26"/>
      <c r="AL98" s="26"/>
      <c r="AM98" s="26"/>
      <c r="AN98" s="26"/>
      <c r="AO98" s="26"/>
      <c r="AP98" s="26"/>
      <c r="AQ98" s="26"/>
      <c r="AR98" s="26"/>
      <c r="AS98" s="26"/>
      <c r="AT98" s="26"/>
      <c r="AU98" s="26"/>
      <c r="AV98" s="26"/>
      <c r="AW98" s="26"/>
      <c r="AX98" s="26"/>
      <c r="AY98" s="26"/>
      <c r="AZ98" s="26"/>
      <c r="BA98" s="26"/>
      <c r="BB98" s="26"/>
      <c r="BC98" s="26"/>
      <c r="BD98" s="26"/>
      <c r="BE98" s="26"/>
      <c r="BF98" s="26"/>
      <c r="BG98" s="26"/>
      <c r="BH98" s="26"/>
      <c r="BI98" s="26"/>
      <c r="BJ98" s="26"/>
      <c r="BK98" s="26"/>
      <c r="BL98" s="26"/>
      <c r="BM98" s="26"/>
      <c r="BN98" s="26"/>
    </row>
    <row r="99" spans="1:66" x14ac:dyDescent="0.25">
      <c r="A99" s="34" t="s">
        <v>243</v>
      </c>
      <c r="B99" s="35" t="s">
        <v>236</v>
      </c>
      <c r="C99" s="36" t="s">
        <v>211</v>
      </c>
      <c r="D99" s="34" t="s">
        <v>89</v>
      </c>
      <c r="E99" s="35">
        <v>289</v>
      </c>
      <c r="F99" s="35">
        <v>15507.830000000002</v>
      </c>
      <c r="G99" s="35">
        <v>997</v>
      </c>
      <c r="H99" s="35">
        <v>22170</v>
      </c>
      <c r="I99" s="26"/>
      <c r="J99" s="26"/>
      <c r="K99" s="26"/>
      <c r="L99" s="26"/>
      <c r="M99" s="26"/>
      <c r="N99" s="26"/>
      <c r="O99" s="26"/>
      <c r="P99" s="26"/>
      <c r="Q99" s="26"/>
      <c r="R99" s="26"/>
      <c r="S99" s="26"/>
      <c r="T99" s="26"/>
      <c r="U99" s="26"/>
      <c r="V99" s="26"/>
      <c r="W99" s="26"/>
      <c r="X99" s="26"/>
      <c r="Y99" s="26"/>
      <c r="Z99" s="26"/>
      <c r="AA99" s="26"/>
      <c r="AB99" s="26"/>
      <c r="AC99" s="26"/>
      <c r="AD99" s="26"/>
      <c r="AE99" s="26"/>
      <c r="AF99" s="26"/>
      <c r="AG99" s="26"/>
      <c r="AH99" s="26"/>
      <c r="AI99" s="26"/>
      <c r="AJ99" s="26"/>
      <c r="AK99" s="26"/>
      <c r="AL99" s="26"/>
      <c r="AM99" s="26"/>
      <c r="AN99" s="26"/>
      <c r="AO99" s="26"/>
      <c r="AP99" s="26"/>
      <c r="AQ99" s="26"/>
      <c r="AR99" s="26"/>
      <c r="AS99" s="26"/>
      <c r="AT99" s="26"/>
      <c r="AU99" s="26"/>
      <c r="AV99" s="26"/>
      <c r="AW99" s="26"/>
      <c r="AX99" s="26"/>
      <c r="AY99" s="26"/>
      <c r="AZ99" s="26"/>
      <c r="BA99" s="26"/>
      <c r="BB99" s="26"/>
      <c r="BC99" s="26"/>
      <c r="BD99" s="26"/>
      <c r="BE99" s="26"/>
      <c r="BF99" s="26"/>
      <c r="BG99" s="26"/>
      <c r="BH99" s="26"/>
      <c r="BI99" s="26"/>
      <c r="BJ99" s="26"/>
      <c r="BK99" s="26"/>
      <c r="BL99" s="26"/>
      <c r="BM99" s="26"/>
      <c r="BN99" s="26"/>
    </row>
    <row r="100" spans="1:66" x14ac:dyDescent="0.25">
      <c r="A100" s="34" t="s">
        <v>240</v>
      </c>
      <c r="B100" s="35" t="s">
        <v>228</v>
      </c>
      <c r="C100" s="36" t="s">
        <v>212</v>
      </c>
      <c r="D100" s="34" t="s">
        <v>90</v>
      </c>
      <c r="E100" s="35">
        <v>1</v>
      </c>
      <c r="F100" s="35">
        <v>20.65</v>
      </c>
      <c r="G100" s="35">
        <v>4</v>
      </c>
      <c r="H100" s="35">
        <v>61</v>
      </c>
      <c r="I100" s="26"/>
      <c r="J100" s="26"/>
      <c r="K100" s="26"/>
      <c r="L100" s="26"/>
      <c r="M100" s="26"/>
      <c r="N100" s="26"/>
      <c r="O100" s="26"/>
      <c r="P100" s="26"/>
      <c r="Q100" s="26"/>
      <c r="R100" s="26"/>
      <c r="S100" s="26"/>
      <c r="T100" s="26"/>
      <c r="U100" s="26"/>
      <c r="V100" s="26"/>
      <c r="W100" s="26"/>
      <c r="X100" s="26"/>
      <c r="Y100" s="26"/>
      <c r="Z100" s="26"/>
      <c r="AA100" s="26"/>
      <c r="AB100" s="26"/>
      <c r="AC100" s="26"/>
      <c r="AD100" s="26"/>
      <c r="AE100" s="26"/>
      <c r="AF100" s="26"/>
      <c r="AG100" s="26"/>
      <c r="AH100" s="26"/>
      <c r="AI100" s="26"/>
      <c r="AJ100" s="26"/>
      <c r="AK100" s="26"/>
      <c r="AL100" s="26"/>
      <c r="AM100" s="26"/>
      <c r="AN100" s="26"/>
      <c r="AO100" s="26"/>
      <c r="AP100" s="26"/>
      <c r="AQ100" s="26"/>
      <c r="AR100" s="26"/>
      <c r="AS100" s="26"/>
      <c r="AT100" s="26"/>
      <c r="AU100" s="26"/>
      <c r="AV100" s="26"/>
      <c r="AW100" s="26"/>
      <c r="AX100" s="26"/>
      <c r="AY100" s="26"/>
      <c r="AZ100" s="26"/>
      <c r="BA100" s="26"/>
      <c r="BB100" s="26"/>
      <c r="BC100" s="26"/>
      <c r="BD100" s="26"/>
      <c r="BE100" s="26"/>
      <c r="BF100" s="26"/>
      <c r="BG100" s="26"/>
      <c r="BH100" s="26"/>
      <c r="BI100" s="26"/>
      <c r="BJ100" s="26"/>
      <c r="BK100" s="26"/>
      <c r="BL100" s="26"/>
      <c r="BM100" s="26"/>
      <c r="BN100" s="26"/>
    </row>
    <row r="101" spans="1:66" x14ac:dyDescent="0.25">
      <c r="A101" s="34" t="s">
        <v>243</v>
      </c>
      <c r="B101" s="35" t="s">
        <v>227</v>
      </c>
      <c r="C101" s="36" t="s">
        <v>213</v>
      </c>
      <c r="D101" s="34" t="s">
        <v>93</v>
      </c>
      <c r="E101" s="35">
        <v>72</v>
      </c>
      <c r="F101" s="35">
        <v>4427.4399999999996</v>
      </c>
      <c r="G101" s="35">
        <v>221.5</v>
      </c>
      <c r="H101" s="35">
        <v>4691</v>
      </c>
      <c r="I101" s="26"/>
      <c r="J101" s="26"/>
      <c r="K101" s="26"/>
      <c r="L101" s="26"/>
      <c r="M101" s="26"/>
      <c r="N101" s="26"/>
      <c r="O101" s="26"/>
      <c r="P101" s="26"/>
      <c r="Q101" s="26"/>
      <c r="R101" s="26"/>
      <c r="S101" s="26"/>
      <c r="T101" s="26"/>
      <c r="U101" s="26"/>
      <c r="V101" s="26"/>
      <c r="W101" s="26"/>
      <c r="X101" s="26"/>
      <c r="Y101" s="26"/>
      <c r="Z101" s="26"/>
      <c r="AA101" s="26"/>
      <c r="AB101" s="26"/>
      <c r="AC101" s="26"/>
      <c r="AD101" s="26"/>
      <c r="AE101" s="26"/>
      <c r="AF101" s="26"/>
      <c r="AG101" s="26"/>
      <c r="AH101" s="26"/>
      <c r="AI101" s="26"/>
      <c r="AJ101" s="26"/>
      <c r="AK101" s="26"/>
      <c r="AL101" s="26"/>
      <c r="AM101" s="26"/>
      <c r="AN101" s="26"/>
      <c r="AO101" s="26"/>
      <c r="AP101" s="26"/>
      <c r="AQ101" s="26"/>
      <c r="AR101" s="26"/>
      <c r="AS101" s="26"/>
      <c r="AT101" s="26"/>
      <c r="AU101" s="26"/>
      <c r="AV101" s="26"/>
      <c r="AW101" s="26"/>
      <c r="AX101" s="26"/>
      <c r="AY101" s="26"/>
      <c r="AZ101" s="26"/>
      <c r="BA101" s="26"/>
      <c r="BB101" s="26"/>
      <c r="BC101" s="26"/>
      <c r="BD101" s="26"/>
      <c r="BE101" s="26"/>
      <c r="BF101" s="26"/>
      <c r="BG101" s="26"/>
      <c r="BH101" s="26"/>
      <c r="BI101" s="26"/>
      <c r="BJ101" s="26"/>
      <c r="BK101" s="26"/>
      <c r="BL101" s="26"/>
      <c r="BM101" s="26"/>
      <c r="BN101" s="26"/>
    </row>
    <row r="102" spans="1:66" x14ac:dyDescent="0.25">
      <c r="A102" s="34" t="s">
        <v>240</v>
      </c>
      <c r="B102" s="35" t="s">
        <v>221</v>
      </c>
      <c r="C102" s="36" t="s">
        <v>214</v>
      </c>
      <c r="D102" s="34" t="s">
        <v>91</v>
      </c>
      <c r="E102" s="35">
        <v>31</v>
      </c>
      <c r="F102" s="35">
        <v>11507.04</v>
      </c>
      <c r="G102" s="35">
        <v>208</v>
      </c>
      <c r="H102" s="35">
        <v>4786</v>
      </c>
      <c r="I102" s="26"/>
      <c r="J102" s="26"/>
      <c r="K102" s="26"/>
      <c r="L102" s="26"/>
      <c r="M102" s="26"/>
      <c r="N102" s="26"/>
      <c r="O102" s="26"/>
      <c r="P102" s="26"/>
      <c r="Q102" s="26"/>
      <c r="R102" s="26"/>
      <c r="S102" s="26"/>
      <c r="T102" s="26"/>
      <c r="U102" s="26"/>
      <c r="V102" s="26"/>
      <c r="W102" s="26"/>
      <c r="X102" s="26"/>
      <c r="Y102" s="26"/>
      <c r="Z102" s="26"/>
      <c r="AA102" s="26"/>
      <c r="AB102" s="26"/>
      <c r="AC102" s="26"/>
      <c r="AD102" s="26"/>
      <c r="AE102" s="26"/>
      <c r="AF102" s="26"/>
      <c r="AG102" s="26"/>
      <c r="AH102" s="26"/>
      <c r="AI102" s="26"/>
      <c r="AJ102" s="26"/>
      <c r="AK102" s="26"/>
      <c r="AL102" s="26"/>
      <c r="AM102" s="26"/>
      <c r="AN102" s="26"/>
      <c r="AO102" s="26"/>
      <c r="AP102" s="26"/>
      <c r="AQ102" s="26"/>
      <c r="AR102" s="26"/>
      <c r="AS102" s="26"/>
      <c r="AT102" s="26"/>
      <c r="AU102" s="26"/>
      <c r="AV102" s="26"/>
      <c r="AW102" s="26"/>
      <c r="AX102" s="26"/>
      <c r="AY102" s="26"/>
      <c r="AZ102" s="26"/>
      <c r="BA102" s="26"/>
      <c r="BB102" s="26"/>
      <c r="BC102" s="26"/>
      <c r="BD102" s="26"/>
      <c r="BE102" s="26"/>
      <c r="BF102" s="26"/>
      <c r="BG102" s="26"/>
      <c r="BH102" s="26"/>
      <c r="BI102" s="26"/>
      <c r="BJ102" s="26"/>
      <c r="BK102" s="26"/>
      <c r="BL102" s="26"/>
      <c r="BM102" s="26"/>
      <c r="BN102" s="26"/>
    </row>
    <row r="103" spans="1:66" x14ac:dyDescent="0.25">
      <c r="A103" s="34" t="s">
        <v>240</v>
      </c>
      <c r="B103" s="35" t="s">
        <v>221</v>
      </c>
      <c r="C103" s="36" t="s">
        <v>215</v>
      </c>
      <c r="D103" s="34" t="s">
        <v>92</v>
      </c>
      <c r="E103" s="35">
        <v>51</v>
      </c>
      <c r="F103" s="35">
        <v>3065.8399999999997</v>
      </c>
      <c r="G103" s="35">
        <v>193.5</v>
      </c>
      <c r="H103" s="35">
        <v>4663</v>
      </c>
      <c r="I103" s="26"/>
      <c r="J103" s="26"/>
      <c r="K103" s="26"/>
      <c r="L103" s="26"/>
      <c r="M103" s="26"/>
      <c r="N103" s="26"/>
      <c r="O103" s="26"/>
      <c r="P103" s="26"/>
      <c r="Q103" s="26"/>
      <c r="R103" s="26"/>
      <c r="S103" s="26"/>
      <c r="T103" s="26"/>
      <c r="U103" s="26"/>
      <c r="V103" s="26"/>
      <c r="W103" s="26"/>
      <c r="X103" s="26"/>
      <c r="Y103" s="26"/>
      <c r="Z103" s="26"/>
      <c r="AA103" s="26"/>
      <c r="AB103" s="26"/>
      <c r="AC103" s="26"/>
      <c r="AD103" s="26"/>
      <c r="AE103" s="26"/>
      <c r="AF103" s="26"/>
      <c r="AG103" s="26"/>
      <c r="AH103" s="26"/>
      <c r="AI103" s="26"/>
      <c r="AJ103" s="26"/>
      <c r="AK103" s="26"/>
      <c r="AL103" s="26"/>
      <c r="AM103" s="26"/>
      <c r="AN103" s="26"/>
      <c r="AO103" s="26"/>
      <c r="AP103" s="26"/>
      <c r="AQ103" s="26"/>
      <c r="AR103" s="26"/>
      <c r="AS103" s="26"/>
      <c r="AT103" s="26"/>
      <c r="AU103" s="26"/>
      <c r="AV103" s="26"/>
      <c r="AW103" s="26"/>
      <c r="AX103" s="26"/>
      <c r="AY103" s="26"/>
      <c r="AZ103" s="26"/>
      <c r="BA103" s="26"/>
      <c r="BB103" s="26"/>
      <c r="BC103" s="26"/>
      <c r="BD103" s="26"/>
      <c r="BE103" s="26"/>
      <c r="BF103" s="26"/>
      <c r="BG103" s="26"/>
      <c r="BH103" s="26"/>
      <c r="BI103" s="26"/>
      <c r="BJ103" s="26"/>
      <c r="BK103" s="26"/>
      <c r="BL103" s="26"/>
      <c r="BM103" s="26"/>
      <c r="BN103" s="26"/>
    </row>
    <row r="104" spans="1:66" x14ac:dyDescent="0.25">
      <c r="A104" s="34" t="s">
        <v>243</v>
      </c>
      <c r="B104" s="35" t="s">
        <v>227</v>
      </c>
      <c r="C104" s="36" t="s">
        <v>216</v>
      </c>
      <c r="D104" s="34" t="s">
        <v>95</v>
      </c>
      <c r="E104" s="35">
        <v>3</v>
      </c>
      <c r="F104" s="35">
        <v>669.32</v>
      </c>
      <c r="G104" s="35">
        <v>48</v>
      </c>
      <c r="H104" s="35">
        <v>1065</v>
      </c>
    </row>
    <row r="105" spans="1:66" x14ac:dyDescent="0.25">
      <c r="A105" s="34" t="s">
        <v>242</v>
      </c>
      <c r="B105" s="35" t="s">
        <v>232</v>
      </c>
      <c r="C105" s="36" t="s">
        <v>217</v>
      </c>
      <c r="D105" s="34" t="s">
        <v>97</v>
      </c>
      <c r="E105" s="35">
        <v>469</v>
      </c>
      <c r="F105" s="35">
        <v>9568.3700000000008</v>
      </c>
      <c r="G105" s="35">
        <v>836</v>
      </c>
      <c r="H105" s="35">
        <v>14706</v>
      </c>
    </row>
    <row r="106" spans="1:66" x14ac:dyDescent="0.25">
      <c r="A106" s="34" t="s">
        <v>243</v>
      </c>
      <c r="B106" s="35" t="s">
        <v>227</v>
      </c>
      <c r="C106" s="36" t="s">
        <v>218</v>
      </c>
      <c r="D106" s="34" t="s">
        <v>94</v>
      </c>
      <c r="E106" s="35">
        <v>8</v>
      </c>
      <c r="F106" s="35">
        <v>6285.78</v>
      </c>
      <c r="G106" s="35">
        <v>125.5</v>
      </c>
      <c r="H106" s="35">
        <v>2866</v>
      </c>
    </row>
    <row r="107" spans="1:66" x14ac:dyDescent="0.25">
      <c r="A107" s="34" t="s">
        <v>241</v>
      </c>
      <c r="B107" s="35" t="s">
        <v>234</v>
      </c>
      <c r="C107" s="36" t="s">
        <v>219</v>
      </c>
      <c r="D107" s="34" t="s">
        <v>96</v>
      </c>
      <c r="E107" s="35">
        <v>0</v>
      </c>
      <c r="F107" s="35">
        <v>0</v>
      </c>
      <c r="G107" s="35">
        <v>0</v>
      </c>
      <c r="H107" s="35">
        <v>0</v>
      </c>
    </row>
  </sheetData>
  <autoFilter ref="A4:H104"/>
  <mergeCells count="3">
    <mergeCell ref="A2:G2"/>
    <mergeCell ref="A3:C3"/>
    <mergeCell ref="A1:H1"/>
  </mergeCells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78" fitToHeight="2" orientation="portrait" r:id="rId1"/>
  <headerFooter alignWithMargins="0">
    <oddFooter xml:space="preserve">&amp;CPagina &amp;P di&amp;P 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07"/>
  <sheetViews>
    <sheetView workbookViewId="0">
      <pane xSplit="4" ySplit="4" topLeftCell="E5" activePane="bottomRight" state="frozen"/>
      <selection pane="topRight" activeCell="E1" sqref="E1"/>
      <selection pane="bottomLeft" activeCell="A5" sqref="A5"/>
      <selection pane="bottomRight" activeCell="H3" sqref="H3"/>
    </sheetView>
  </sheetViews>
  <sheetFormatPr defaultRowHeight="15.75" x14ac:dyDescent="0.25"/>
  <cols>
    <col min="1" max="1" width="21.42578125" style="26" customWidth="1"/>
    <col min="2" max="2" width="32.140625" style="23" bestFit="1" customWidth="1"/>
    <col min="3" max="3" width="13" style="24" bestFit="1" customWidth="1"/>
    <col min="4" max="4" width="27" style="23" customWidth="1"/>
    <col min="5" max="7" width="17.7109375" style="23" customWidth="1"/>
    <col min="8" max="8" width="17.7109375" style="38" customWidth="1"/>
    <col min="9" max="16384" width="9.140625" style="26"/>
  </cols>
  <sheetData>
    <row r="1" spans="1:8" ht="21" customHeight="1" x14ac:dyDescent="0.25">
      <c r="A1" s="47" t="s">
        <v>98</v>
      </c>
      <c r="B1" s="48"/>
      <c r="C1" s="48"/>
      <c r="D1" s="48"/>
      <c r="E1" s="48"/>
      <c r="F1" s="48"/>
      <c r="G1" s="48"/>
      <c r="H1" s="49"/>
    </row>
    <row r="2" spans="1:8" ht="18.75" customHeight="1" x14ac:dyDescent="0.25">
      <c r="A2" s="50" t="s">
        <v>254</v>
      </c>
      <c r="B2" s="51"/>
      <c r="C2" s="51"/>
      <c r="D2" s="51"/>
      <c r="E2" s="51"/>
      <c r="F2" s="51"/>
      <c r="G2" s="51"/>
      <c r="H2" s="52"/>
    </row>
    <row r="3" spans="1:8" x14ac:dyDescent="0.25">
      <c r="A3" s="53"/>
      <c r="B3" s="54"/>
      <c r="C3" s="54"/>
      <c r="D3" s="40" t="s">
        <v>251</v>
      </c>
      <c r="E3" s="27">
        <f>SUBTOTAL(9,E5:E107)</f>
        <v>664902</v>
      </c>
      <c r="F3" s="27">
        <f t="shared" ref="F3:H3" si="0">SUBTOTAL(9,F5:F107)</f>
        <v>1545745301.9699998</v>
      </c>
      <c r="G3" s="27">
        <f t="shared" si="0"/>
        <v>3732074</v>
      </c>
      <c r="H3" s="27">
        <f t="shared" si="0"/>
        <v>89858709</v>
      </c>
    </row>
    <row r="4" spans="1:8" ht="47.25" x14ac:dyDescent="0.25">
      <c r="A4" s="28" t="s">
        <v>119</v>
      </c>
      <c r="B4" s="29" t="s">
        <v>120</v>
      </c>
      <c r="C4" s="30" t="s">
        <v>252</v>
      </c>
      <c r="D4" s="28" t="s">
        <v>111</v>
      </c>
      <c r="E4" s="29" t="s">
        <v>99</v>
      </c>
      <c r="F4" s="29" t="s">
        <v>100</v>
      </c>
      <c r="G4" s="29" t="s">
        <v>101</v>
      </c>
      <c r="H4" s="37" t="s">
        <v>264</v>
      </c>
    </row>
    <row r="5" spans="1:8" x14ac:dyDescent="0.25">
      <c r="A5" s="34" t="s">
        <v>239</v>
      </c>
      <c r="B5" s="35" t="s">
        <v>220</v>
      </c>
      <c r="C5" s="36" t="s">
        <v>124</v>
      </c>
      <c r="D5" s="34" t="s">
        <v>0</v>
      </c>
      <c r="E5" s="35">
        <v>1586</v>
      </c>
      <c r="F5" s="35">
        <v>1395391.8599999989</v>
      </c>
      <c r="G5" s="35">
        <v>8693.5</v>
      </c>
      <c r="H5" s="35">
        <v>198459</v>
      </c>
    </row>
    <row r="6" spans="1:8" x14ac:dyDescent="0.25">
      <c r="A6" s="34" t="s">
        <v>240</v>
      </c>
      <c r="B6" s="35" t="s">
        <v>221</v>
      </c>
      <c r="C6" s="36" t="s">
        <v>125</v>
      </c>
      <c r="D6" s="34" t="s">
        <v>1</v>
      </c>
      <c r="E6" s="35">
        <v>4477</v>
      </c>
      <c r="F6" s="35">
        <v>6563382.6900000004</v>
      </c>
      <c r="G6" s="35">
        <v>24290</v>
      </c>
      <c r="H6" s="35">
        <v>577078</v>
      </c>
    </row>
    <row r="7" spans="1:8" x14ac:dyDescent="0.25">
      <c r="A7" s="34" t="s">
        <v>241</v>
      </c>
      <c r="B7" s="35" t="s">
        <v>222</v>
      </c>
      <c r="C7" s="36" t="s">
        <v>126</v>
      </c>
      <c r="D7" s="34" t="s">
        <v>2</v>
      </c>
      <c r="E7" s="35">
        <v>6261</v>
      </c>
      <c r="F7" s="35">
        <v>10036971.91</v>
      </c>
      <c r="G7" s="35">
        <v>34863</v>
      </c>
      <c r="H7" s="35">
        <v>822911</v>
      </c>
    </row>
    <row r="8" spans="1:8" x14ac:dyDescent="0.25">
      <c r="A8" s="34" t="s">
        <v>240</v>
      </c>
      <c r="B8" s="35" t="s">
        <v>223</v>
      </c>
      <c r="C8" s="36" t="s">
        <v>127</v>
      </c>
      <c r="D8" s="34" t="s">
        <v>3</v>
      </c>
      <c r="E8" s="35">
        <v>1934</v>
      </c>
      <c r="F8" s="35">
        <v>3097798.15</v>
      </c>
      <c r="G8" s="35">
        <v>8866</v>
      </c>
      <c r="H8" s="35">
        <v>208596</v>
      </c>
    </row>
    <row r="9" spans="1:8" x14ac:dyDescent="0.25">
      <c r="A9" s="34" t="s">
        <v>241</v>
      </c>
      <c r="B9" s="35" t="s">
        <v>224</v>
      </c>
      <c r="C9" s="36" t="s">
        <v>128</v>
      </c>
      <c r="D9" s="34" t="s">
        <v>6</v>
      </c>
      <c r="E9" s="35">
        <v>4514</v>
      </c>
      <c r="F9" s="35">
        <v>5483554.4999999981</v>
      </c>
      <c r="G9" s="35">
        <v>23363</v>
      </c>
      <c r="H9" s="35">
        <v>542964</v>
      </c>
    </row>
    <row r="10" spans="1:8" x14ac:dyDescent="0.25">
      <c r="A10" s="34" t="s">
        <v>241</v>
      </c>
      <c r="B10" s="35" t="s">
        <v>222</v>
      </c>
      <c r="C10" s="36" t="s">
        <v>129</v>
      </c>
      <c r="D10" s="34" t="s">
        <v>4</v>
      </c>
      <c r="E10" s="35">
        <v>4375</v>
      </c>
      <c r="F10" s="35">
        <v>5265358.9799999986</v>
      </c>
      <c r="G10" s="35">
        <v>20298.5</v>
      </c>
      <c r="H10" s="35">
        <v>493951</v>
      </c>
    </row>
    <row r="11" spans="1:8" x14ac:dyDescent="0.25">
      <c r="A11" s="34" t="s">
        <v>240</v>
      </c>
      <c r="B11" s="35" t="s">
        <v>221</v>
      </c>
      <c r="C11" s="36" t="s">
        <v>130</v>
      </c>
      <c r="D11" s="34" t="s">
        <v>7</v>
      </c>
      <c r="E11" s="35">
        <v>1996</v>
      </c>
      <c r="F11" s="35">
        <v>2102176.7299999995</v>
      </c>
      <c r="G11" s="35">
        <v>10486.5</v>
      </c>
      <c r="H11" s="35">
        <v>257295</v>
      </c>
    </row>
    <row r="12" spans="1:8" x14ac:dyDescent="0.25">
      <c r="A12" s="34" t="s">
        <v>242</v>
      </c>
      <c r="B12" s="35" t="s">
        <v>225</v>
      </c>
      <c r="C12" s="36" t="s">
        <v>131</v>
      </c>
      <c r="D12" s="34" t="s">
        <v>8</v>
      </c>
      <c r="E12" s="35">
        <v>1779</v>
      </c>
      <c r="F12" s="35">
        <v>2400308.16</v>
      </c>
      <c r="G12" s="35">
        <v>9279.5</v>
      </c>
      <c r="H12" s="35">
        <v>227882</v>
      </c>
    </row>
    <row r="13" spans="1:8" x14ac:dyDescent="0.25">
      <c r="A13" s="34" t="s">
        <v>242</v>
      </c>
      <c r="B13" s="35" t="s">
        <v>226</v>
      </c>
      <c r="C13" s="36" t="s">
        <v>132</v>
      </c>
      <c r="D13" s="34" t="s">
        <v>9</v>
      </c>
      <c r="E13" s="35">
        <v>15246</v>
      </c>
      <c r="F13" s="35">
        <v>31964506.819999989</v>
      </c>
      <c r="G13" s="35">
        <v>87649.5</v>
      </c>
      <c r="H13" s="35">
        <v>1976591</v>
      </c>
    </row>
    <row r="14" spans="1:8" x14ac:dyDescent="0.25">
      <c r="A14" s="34" t="s">
        <v>243</v>
      </c>
      <c r="B14" s="35" t="s">
        <v>227</v>
      </c>
      <c r="C14" s="36" t="s">
        <v>133</v>
      </c>
      <c r="D14" s="34" t="s">
        <v>12</v>
      </c>
      <c r="E14" s="35">
        <v>2328</v>
      </c>
      <c r="F14" s="35">
        <v>3914745.2199999997</v>
      </c>
      <c r="G14" s="35">
        <v>9841.5</v>
      </c>
      <c r="H14" s="35">
        <v>239102</v>
      </c>
    </row>
    <row r="15" spans="1:8" x14ac:dyDescent="0.25">
      <c r="A15" s="34" t="s">
        <v>242</v>
      </c>
      <c r="B15" s="35" t="s">
        <v>225</v>
      </c>
      <c r="C15" s="36" t="s">
        <v>134</v>
      </c>
      <c r="D15" s="34" t="s">
        <v>13</v>
      </c>
      <c r="E15" s="35">
        <v>1936</v>
      </c>
      <c r="F15" s="35">
        <v>2375200.4399999995</v>
      </c>
      <c r="G15" s="35">
        <v>10134.5</v>
      </c>
      <c r="H15" s="35">
        <v>252485</v>
      </c>
    </row>
    <row r="16" spans="1:8" x14ac:dyDescent="0.25">
      <c r="A16" s="34" t="s">
        <v>240</v>
      </c>
      <c r="B16" s="35" t="s">
        <v>228</v>
      </c>
      <c r="C16" s="36" t="s">
        <v>135</v>
      </c>
      <c r="D16" s="34" t="s">
        <v>10</v>
      </c>
      <c r="E16" s="35">
        <v>13230</v>
      </c>
      <c r="F16" s="35">
        <v>15954313.119999997</v>
      </c>
      <c r="G16" s="35">
        <v>69284</v>
      </c>
      <c r="H16" s="35">
        <v>1666590</v>
      </c>
    </row>
    <row r="17" spans="1:8" x14ac:dyDescent="0.25">
      <c r="A17" s="34" t="s">
        <v>240</v>
      </c>
      <c r="B17" s="35" t="s">
        <v>221</v>
      </c>
      <c r="C17" s="36" t="s">
        <v>136</v>
      </c>
      <c r="D17" s="34" t="s">
        <v>11</v>
      </c>
      <c r="E17" s="35">
        <v>2030</v>
      </c>
      <c r="F17" s="35">
        <v>3093222.57</v>
      </c>
      <c r="G17" s="35">
        <v>9849</v>
      </c>
      <c r="H17" s="35">
        <v>245063</v>
      </c>
    </row>
    <row r="18" spans="1:8" x14ac:dyDescent="0.25">
      <c r="A18" s="34" t="s">
        <v>243</v>
      </c>
      <c r="B18" s="35" t="s">
        <v>229</v>
      </c>
      <c r="C18" s="36" t="s">
        <v>137</v>
      </c>
      <c r="D18" s="34" t="s">
        <v>14</v>
      </c>
      <c r="E18" s="35">
        <v>17336</v>
      </c>
      <c r="F18" s="35">
        <v>45024062.779999994</v>
      </c>
      <c r="G18" s="35">
        <v>96180</v>
      </c>
      <c r="H18" s="35">
        <v>2422199</v>
      </c>
    </row>
    <row r="19" spans="1:8" x14ac:dyDescent="0.25">
      <c r="A19" s="34" t="s">
        <v>243</v>
      </c>
      <c r="B19" s="35" t="s">
        <v>247</v>
      </c>
      <c r="C19" s="36" t="s">
        <v>248</v>
      </c>
      <c r="D19" s="34" t="s">
        <v>246</v>
      </c>
      <c r="E19" s="35">
        <v>7971</v>
      </c>
      <c r="F19" s="35">
        <v>16066679.25</v>
      </c>
      <c r="G19" s="35">
        <v>42042</v>
      </c>
      <c r="H19" s="35">
        <v>979955</v>
      </c>
    </row>
    <row r="20" spans="1:8" x14ac:dyDescent="0.25">
      <c r="A20" s="34" t="s">
        <v>240</v>
      </c>
      <c r="B20" s="35" t="s">
        <v>228</v>
      </c>
      <c r="C20" s="36" t="s">
        <v>138</v>
      </c>
      <c r="D20" s="34" t="s">
        <v>16</v>
      </c>
      <c r="E20" s="35">
        <v>17341</v>
      </c>
      <c r="F20" s="35">
        <v>23096180.769999992</v>
      </c>
      <c r="G20" s="35">
        <v>97572.5</v>
      </c>
      <c r="H20" s="35">
        <v>2259507</v>
      </c>
    </row>
    <row r="21" spans="1:8" x14ac:dyDescent="0.25">
      <c r="A21" s="34" t="s">
        <v>242</v>
      </c>
      <c r="B21" s="35" t="s">
        <v>226</v>
      </c>
      <c r="C21" s="36" t="s">
        <v>139</v>
      </c>
      <c r="D21" s="34" t="s">
        <v>15</v>
      </c>
      <c r="E21" s="35">
        <v>2760</v>
      </c>
      <c r="F21" s="35">
        <v>4115787.2799999993</v>
      </c>
      <c r="G21" s="35">
        <v>12635.5</v>
      </c>
      <c r="H21" s="35">
        <v>302085</v>
      </c>
    </row>
    <row r="22" spans="1:8" x14ac:dyDescent="0.25">
      <c r="A22" s="34" t="s">
        <v>239</v>
      </c>
      <c r="B22" s="35" t="s">
        <v>230</v>
      </c>
      <c r="C22" s="36" t="s">
        <v>140</v>
      </c>
      <c r="D22" s="34" t="s">
        <v>17</v>
      </c>
      <c r="E22" s="35">
        <v>9123</v>
      </c>
      <c r="F22" s="35">
        <v>11448681.74</v>
      </c>
      <c r="G22" s="35">
        <v>46873.5</v>
      </c>
      <c r="H22" s="35">
        <v>1090466</v>
      </c>
    </row>
    <row r="23" spans="1:8" x14ac:dyDescent="0.25">
      <c r="A23" s="34" t="s">
        <v>239</v>
      </c>
      <c r="B23" s="35" t="s">
        <v>220</v>
      </c>
      <c r="C23" s="36" t="s">
        <v>141</v>
      </c>
      <c r="D23" s="34" t="s">
        <v>21</v>
      </c>
      <c r="E23" s="35">
        <v>780</v>
      </c>
      <c r="F23" s="35">
        <v>703779.12000000011</v>
      </c>
      <c r="G23" s="35">
        <v>5009</v>
      </c>
      <c r="H23" s="35">
        <v>121756</v>
      </c>
    </row>
    <row r="24" spans="1:8" x14ac:dyDescent="0.25">
      <c r="A24" s="34" t="s">
        <v>242</v>
      </c>
      <c r="B24" s="35" t="s">
        <v>231</v>
      </c>
      <c r="C24" s="36" t="s">
        <v>142</v>
      </c>
      <c r="D24" s="34" t="s">
        <v>18</v>
      </c>
      <c r="E24" s="35">
        <v>1789</v>
      </c>
      <c r="F24" s="35">
        <v>2744684.2600000007</v>
      </c>
      <c r="G24" s="35">
        <v>9288</v>
      </c>
      <c r="H24" s="35">
        <v>247078</v>
      </c>
    </row>
    <row r="25" spans="1:8" x14ac:dyDescent="0.25">
      <c r="A25" s="34" t="s">
        <v>242</v>
      </c>
      <c r="B25" s="35" t="s">
        <v>225</v>
      </c>
      <c r="C25" s="36" t="s">
        <v>143</v>
      </c>
      <c r="D25" s="34" t="s">
        <v>19</v>
      </c>
      <c r="E25" s="35">
        <v>6856</v>
      </c>
      <c r="F25" s="35">
        <v>10637187.909999993</v>
      </c>
      <c r="G25" s="35">
        <v>41629.5</v>
      </c>
      <c r="H25" s="35">
        <v>1120024</v>
      </c>
    </row>
    <row r="26" spans="1:8" x14ac:dyDescent="0.25">
      <c r="A26" s="34" t="s">
        <v>239</v>
      </c>
      <c r="B26" s="35" t="s">
        <v>220</v>
      </c>
      <c r="C26" s="36" t="s">
        <v>144</v>
      </c>
      <c r="D26" s="34" t="s">
        <v>26</v>
      </c>
      <c r="E26" s="35">
        <v>5808</v>
      </c>
      <c r="F26" s="35">
        <v>11786131.889999997</v>
      </c>
      <c r="G26" s="35">
        <v>38517.5</v>
      </c>
      <c r="H26" s="35">
        <v>952355</v>
      </c>
    </row>
    <row r="27" spans="1:8" x14ac:dyDescent="0.25">
      <c r="A27" s="34" t="s">
        <v>242</v>
      </c>
      <c r="B27" s="35" t="s">
        <v>232</v>
      </c>
      <c r="C27" s="36" t="s">
        <v>145</v>
      </c>
      <c r="D27" s="34" t="s">
        <v>27</v>
      </c>
      <c r="E27" s="35">
        <v>2817</v>
      </c>
      <c r="F27" s="35">
        <v>2549161.21</v>
      </c>
      <c r="G27" s="35">
        <v>19898.5</v>
      </c>
      <c r="H27" s="35">
        <v>527847</v>
      </c>
    </row>
    <row r="28" spans="1:8" x14ac:dyDescent="0.25">
      <c r="A28" s="34" t="s">
        <v>242</v>
      </c>
      <c r="B28" s="35" t="s">
        <v>233</v>
      </c>
      <c r="C28" s="36" t="s">
        <v>146</v>
      </c>
      <c r="D28" s="34" t="s">
        <v>20</v>
      </c>
      <c r="E28" s="35">
        <v>3221</v>
      </c>
      <c r="F28" s="35">
        <v>3884474.05</v>
      </c>
      <c r="G28" s="35">
        <v>15693</v>
      </c>
      <c r="H28" s="35">
        <v>364192</v>
      </c>
    </row>
    <row r="29" spans="1:8" x14ac:dyDescent="0.25">
      <c r="A29" s="34" t="s">
        <v>240</v>
      </c>
      <c r="B29" s="35" t="s">
        <v>228</v>
      </c>
      <c r="C29" s="36" t="s">
        <v>147</v>
      </c>
      <c r="D29" s="34" t="s">
        <v>23</v>
      </c>
      <c r="E29" s="35">
        <v>6669</v>
      </c>
      <c r="F29" s="35">
        <v>11810049.150000006</v>
      </c>
      <c r="G29" s="35">
        <v>34939.5</v>
      </c>
      <c r="H29" s="35">
        <v>787143</v>
      </c>
    </row>
    <row r="30" spans="1:8" x14ac:dyDescent="0.25">
      <c r="A30" s="34" t="s">
        <v>242</v>
      </c>
      <c r="B30" s="35" t="s">
        <v>232</v>
      </c>
      <c r="C30" s="36" t="s">
        <v>148</v>
      </c>
      <c r="D30" s="34" t="s">
        <v>25</v>
      </c>
      <c r="E30" s="35">
        <v>5027</v>
      </c>
      <c r="F30" s="35">
        <v>6394683.4200000027</v>
      </c>
      <c r="G30" s="35">
        <v>29109</v>
      </c>
      <c r="H30" s="35">
        <v>720018</v>
      </c>
    </row>
    <row r="31" spans="1:8" x14ac:dyDescent="0.25">
      <c r="A31" s="34" t="s">
        <v>240</v>
      </c>
      <c r="B31" s="35" t="s">
        <v>228</v>
      </c>
      <c r="C31" s="36" t="s">
        <v>149</v>
      </c>
      <c r="D31" s="34" t="s">
        <v>24</v>
      </c>
      <c r="E31" s="35">
        <v>4475</v>
      </c>
      <c r="F31" s="35">
        <v>5289025.5999999968</v>
      </c>
      <c r="G31" s="35">
        <v>23083.5</v>
      </c>
      <c r="H31" s="35">
        <v>562028</v>
      </c>
    </row>
    <row r="32" spans="1:8" x14ac:dyDescent="0.25">
      <c r="A32" s="34" t="s">
        <v>242</v>
      </c>
      <c r="B32" s="35" t="s">
        <v>232</v>
      </c>
      <c r="C32" s="36" t="s">
        <v>150</v>
      </c>
      <c r="D32" s="34" t="s">
        <v>38</v>
      </c>
      <c r="E32" s="35">
        <v>1071</v>
      </c>
      <c r="F32" s="35">
        <v>832350.71999999997</v>
      </c>
      <c r="G32" s="35">
        <v>6558</v>
      </c>
      <c r="H32" s="35">
        <v>149364</v>
      </c>
    </row>
    <row r="33" spans="1:8" x14ac:dyDescent="0.25">
      <c r="A33" s="34" t="s">
        <v>240</v>
      </c>
      <c r="B33" s="35" t="s">
        <v>221</v>
      </c>
      <c r="C33" s="36" t="s">
        <v>151</v>
      </c>
      <c r="D33" s="34" t="s">
        <v>22</v>
      </c>
      <c r="E33" s="35">
        <v>3644</v>
      </c>
      <c r="F33" s="35">
        <v>6251610.6800000016</v>
      </c>
      <c r="G33" s="35">
        <v>20376</v>
      </c>
      <c r="H33" s="35">
        <v>522351</v>
      </c>
    </row>
    <row r="34" spans="1:8" x14ac:dyDescent="0.25">
      <c r="A34" s="34" t="s">
        <v>239</v>
      </c>
      <c r="B34" s="35" t="s">
        <v>220</v>
      </c>
      <c r="C34" s="36" t="s">
        <v>152</v>
      </c>
      <c r="D34" s="34" t="s">
        <v>28</v>
      </c>
      <c r="E34" s="35">
        <v>936</v>
      </c>
      <c r="F34" s="35">
        <v>753935.09000000067</v>
      </c>
      <c r="G34" s="35">
        <v>4862</v>
      </c>
      <c r="H34" s="35">
        <v>117089</v>
      </c>
    </row>
    <row r="35" spans="1:8" x14ac:dyDescent="0.25">
      <c r="A35" s="34" t="s">
        <v>243</v>
      </c>
      <c r="B35" s="35" t="s">
        <v>229</v>
      </c>
      <c r="C35" s="36" t="s">
        <v>153</v>
      </c>
      <c r="D35" s="34" t="s">
        <v>29</v>
      </c>
      <c r="E35" s="35">
        <v>5220</v>
      </c>
      <c r="F35" s="35">
        <v>7828721.5600000015</v>
      </c>
      <c r="G35" s="35">
        <v>25313.5</v>
      </c>
      <c r="H35" s="35">
        <v>607376</v>
      </c>
    </row>
    <row r="36" spans="1:8" x14ac:dyDescent="0.25">
      <c r="A36" s="34" t="s">
        <v>241</v>
      </c>
      <c r="B36" s="35" t="s">
        <v>224</v>
      </c>
      <c r="C36" s="36" t="s">
        <v>154</v>
      </c>
      <c r="D36" s="34" t="s">
        <v>31</v>
      </c>
      <c r="E36" s="35">
        <v>13629</v>
      </c>
      <c r="F36" s="35">
        <v>34605581.740000002</v>
      </c>
      <c r="G36" s="35">
        <v>76250</v>
      </c>
      <c r="H36" s="35">
        <v>1964565</v>
      </c>
    </row>
    <row r="37" spans="1:8" x14ac:dyDescent="0.25">
      <c r="A37" s="34" t="s">
        <v>242</v>
      </c>
      <c r="B37" s="35" t="s">
        <v>226</v>
      </c>
      <c r="C37" s="36" t="s">
        <v>155</v>
      </c>
      <c r="D37" s="34" t="s">
        <v>30</v>
      </c>
      <c r="E37" s="35">
        <v>5753</v>
      </c>
      <c r="F37" s="35">
        <v>7563588.6900000051</v>
      </c>
      <c r="G37" s="35">
        <v>26685.5</v>
      </c>
      <c r="H37" s="35">
        <v>609583</v>
      </c>
    </row>
    <row r="38" spans="1:8" x14ac:dyDescent="0.25">
      <c r="A38" s="34" t="s">
        <v>243</v>
      </c>
      <c r="B38" s="35" t="s">
        <v>229</v>
      </c>
      <c r="C38" s="36" t="s">
        <v>268</v>
      </c>
      <c r="D38" s="34" t="s">
        <v>265</v>
      </c>
      <c r="E38" s="35">
        <v>5825</v>
      </c>
      <c r="F38" s="35">
        <v>9274384.8400000036</v>
      </c>
      <c r="G38" s="35">
        <v>29072</v>
      </c>
      <c r="H38" s="35">
        <v>726620</v>
      </c>
    </row>
    <row r="39" spans="1:8" x14ac:dyDescent="0.25">
      <c r="A39" s="34" t="s">
        <v>241</v>
      </c>
      <c r="B39" s="35" t="s">
        <v>234</v>
      </c>
      <c r="C39" s="36" t="s">
        <v>156</v>
      </c>
      <c r="D39" s="34" t="s">
        <v>32</v>
      </c>
      <c r="E39" s="35">
        <v>3821</v>
      </c>
      <c r="F39" s="35">
        <v>3999168.1700000009</v>
      </c>
      <c r="G39" s="35">
        <v>18857.5</v>
      </c>
      <c r="H39" s="35">
        <v>474544</v>
      </c>
    </row>
    <row r="40" spans="1:8" x14ac:dyDescent="0.25">
      <c r="A40" s="34" t="s">
        <v>240</v>
      </c>
      <c r="B40" s="35" t="s">
        <v>235</v>
      </c>
      <c r="C40" s="36" t="s">
        <v>157</v>
      </c>
      <c r="D40" s="34" t="s">
        <v>33</v>
      </c>
      <c r="E40" s="35">
        <v>8433</v>
      </c>
      <c r="F40" s="35">
        <v>29882210.580000002</v>
      </c>
      <c r="G40" s="35">
        <v>58975.5</v>
      </c>
      <c r="H40" s="35">
        <v>1371291</v>
      </c>
    </row>
    <row r="41" spans="1:8" x14ac:dyDescent="0.25">
      <c r="A41" s="34" t="s">
        <v>243</v>
      </c>
      <c r="B41" s="35" t="s">
        <v>236</v>
      </c>
      <c r="C41" s="36" t="s">
        <v>158</v>
      </c>
      <c r="D41" s="34" t="s">
        <v>34</v>
      </c>
      <c r="E41" s="35">
        <v>1709</v>
      </c>
      <c r="F41" s="35">
        <v>2350018.4500000002</v>
      </c>
      <c r="G41" s="35">
        <v>7738.5</v>
      </c>
      <c r="H41" s="35">
        <v>189146</v>
      </c>
    </row>
    <row r="42" spans="1:8" x14ac:dyDescent="0.25">
      <c r="A42" s="34" t="s">
        <v>241</v>
      </c>
      <c r="B42" s="35" t="s">
        <v>224</v>
      </c>
      <c r="C42" s="36" t="s">
        <v>159</v>
      </c>
      <c r="D42" s="34" t="s">
        <v>35</v>
      </c>
      <c r="E42" s="35">
        <v>2898</v>
      </c>
      <c r="F42" s="35">
        <v>4063650.0199999982</v>
      </c>
      <c r="G42" s="35">
        <v>13846.5</v>
      </c>
      <c r="H42" s="35">
        <v>312177</v>
      </c>
    </row>
    <row r="43" spans="1:8" x14ac:dyDescent="0.25">
      <c r="A43" s="34" t="s">
        <v>240</v>
      </c>
      <c r="B43" s="35" t="s">
        <v>235</v>
      </c>
      <c r="C43" s="36" t="s">
        <v>160</v>
      </c>
      <c r="D43" s="34" t="s">
        <v>36</v>
      </c>
      <c r="E43" s="35">
        <v>1919</v>
      </c>
      <c r="F43" s="35">
        <v>5218475.09</v>
      </c>
      <c r="G43" s="35">
        <v>9352.5</v>
      </c>
      <c r="H43" s="35">
        <v>211015</v>
      </c>
    </row>
    <row r="44" spans="1:8" x14ac:dyDescent="0.25">
      <c r="A44" s="34" t="s">
        <v>242</v>
      </c>
      <c r="B44" s="35" t="s">
        <v>231</v>
      </c>
      <c r="C44" s="36" t="s">
        <v>161</v>
      </c>
      <c r="D44" s="34" t="s">
        <v>37</v>
      </c>
      <c r="E44" s="35">
        <v>344</v>
      </c>
      <c r="F44" s="35">
        <v>470311.24</v>
      </c>
      <c r="G44" s="35">
        <v>1982.5</v>
      </c>
      <c r="H44" s="35">
        <v>46425</v>
      </c>
    </row>
    <row r="45" spans="1:8" x14ac:dyDescent="0.25">
      <c r="A45" s="34" t="s">
        <v>242</v>
      </c>
      <c r="B45" s="35" t="s">
        <v>233</v>
      </c>
      <c r="C45" s="36" t="s">
        <v>121</v>
      </c>
      <c r="D45" s="34" t="s">
        <v>5</v>
      </c>
      <c r="E45" s="35">
        <v>3319</v>
      </c>
      <c r="F45" s="35">
        <v>3263347.07</v>
      </c>
      <c r="G45" s="35">
        <v>14561.5</v>
      </c>
      <c r="H45" s="35">
        <v>341405</v>
      </c>
    </row>
    <row r="46" spans="1:8" x14ac:dyDescent="0.25">
      <c r="A46" s="34" t="s">
        <v>240</v>
      </c>
      <c r="B46" s="35" t="s">
        <v>235</v>
      </c>
      <c r="C46" s="36" t="s">
        <v>162</v>
      </c>
      <c r="D46" s="34" t="s">
        <v>78</v>
      </c>
      <c r="E46" s="35">
        <v>2120</v>
      </c>
      <c r="F46" s="35">
        <v>4276423.16</v>
      </c>
      <c r="G46" s="35">
        <v>10026</v>
      </c>
      <c r="H46" s="35">
        <v>224904</v>
      </c>
    </row>
    <row r="47" spans="1:8" x14ac:dyDescent="0.25">
      <c r="A47" s="34" t="s">
        <v>241</v>
      </c>
      <c r="B47" s="35" t="s">
        <v>234</v>
      </c>
      <c r="C47" s="36" t="s">
        <v>163</v>
      </c>
      <c r="D47" s="34" t="s">
        <v>43</v>
      </c>
      <c r="E47" s="35">
        <v>4773</v>
      </c>
      <c r="F47" s="35">
        <v>6941074.4999999963</v>
      </c>
      <c r="G47" s="35">
        <v>22999</v>
      </c>
      <c r="H47" s="35">
        <v>533275</v>
      </c>
    </row>
    <row r="48" spans="1:8" x14ac:dyDescent="0.25">
      <c r="A48" s="34" t="s">
        <v>242</v>
      </c>
      <c r="B48" s="35" t="s">
        <v>226</v>
      </c>
      <c r="C48" s="36" t="s">
        <v>164</v>
      </c>
      <c r="D48" s="34" t="s">
        <v>40</v>
      </c>
      <c r="E48" s="35">
        <v>7503</v>
      </c>
      <c r="F48" s="35">
        <v>11213353.030000005</v>
      </c>
      <c r="G48" s="35">
        <v>38329</v>
      </c>
      <c r="H48" s="35">
        <v>920747</v>
      </c>
    </row>
    <row r="49" spans="1:8" x14ac:dyDescent="0.25">
      <c r="A49" s="34" t="s">
        <v>240</v>
      </c>
      <c r="B49" s="35" t="s">
        <v>228</v>
      </c>
      <c r="C49" s="36" t="s">
        <v>165</v>
      </c>
      <c r="D49" s="34" t="s">
        <v>39</v>
      </c>
      <c r="E49" s="35">
        <v>3886</v>
      </c>
      <c r="F49" s="35">
        <v>5808988.5800000019</v>
      </c>
      <c r="G49" s="35">
        <v>20792</v>
      </c>
      <c r="H49" s="35">
        <v>467592</v>
      </c>
    </row>
    <row r="50" spans="1:8" x14ac:dyDescent="0.25">
      <c r="A50" s="34" t="s">
        <v>241</v>
      </c>
      <c r="B50" s="35" t="s">
        <v>224</v>
      </c>
      <c r="C50" s="36" t="s">
        <v>166</v>
      </c>
      <c r="D50" s="34" t="s">
        <v>41</v>
      </c>
      <c r="E50" s="35">
        <v>3884</v>
      </c>
      <c r="F50" s="35">
        <v>8123024.1199999982</v>
      </c>
      <c r="G50" s="35">
        <v>19870.5</v>
      </c>
      <c r="H50" s="35">
        <v>480279</v>
      </c>
    </row>
    <row r="51" spans="1:8" x14ac:dyDescent="0.25">
      <c r="A51" s="34" t="s">
        <v>240</v>
      </c>
      <c r="B51" s="35" t="s">
        <v>228</v>
      </c>
      <c r="C51" s="36" t="s">
        <v>167</v>
      </c>
      <c r="D51" s="34" t="s">
        <v>42</v>
      </c>
      <c r="E51" s="35">
        <v>2263</v>
      </c>
      <c r="F51" s="35">
        <v>4093276.96</v>
      </c>
      <c r="G51" s="35">
        <v>11479</v>
      </c>
      <c r="H51" s="35">
        <v>262760</v>
      </c>
    </row>
    <row r="52" spans="1:8" x14ac:dyDescent="0.25">
      <c r="A52" s="34" t="s">
        <v>241</v>
      </c>
      <c r="B52" s="35" t="s">
        <v>224</v>
      </c>
      <c r="C52" s="36" t="s">
        <v>168</v>
      </c>
      <c r="D52" s="34" t="s">
        <v>44</v>
      </c>
      <c r="E52" s="35">
        <v>6167</v>
      </c>
      <c r="F52" s="35">
        <v>8122216.4099999992</v>
      </c>
      <c r="G52" s="35">
        <v>27847.5</v>
      </c>
      <c r="H52" s="35">
        <v>690858</v>
      </c>
    </row>
    <row r="53" spans="1:8" x14ac:dyDescent="0.25">
      <c r="A53" s="34" t="s">
        <v>241</v>
      </c>
      <c r="B53" s="35" t="s">
        <v>222</v>
      </c>
      <c r="C53" s="36" t="s">
        <v>169</v>
      </c>
      <c r="D53" s="34" t="s">
        <v>45</v>
      </c>
      <c r="E53" s="35">
        <v>3431</v>
      </c>
      <c r="F53" s="35">
        <v>5190703.2500000028</v>
      </c>
      <c r="G53" s="35">
        <v>16641.5</v>
      </c>
      <c r="H53" s="35">
        <v>411680</v>
      </c>
    </row>
    <row r="54" spans="1:8" x14ac:dyDescent="0.25">
      <c r="A54" s="34" t="s">
        <v>240</v>
      </c>
      <c r="B54" s="35" t="s">
        <v>228</v>
      </c>
      <c r="C54" s="36" t="s">
        <v>170</v>
      </c>
      <c r="D54" s="34" t="s">
        <v>48</v>
      </c>
      <c r="E54" s="35">
        <v>5454</v>
      </c>
      <c r="F54" s="35">
        <v>6343775.3100000024</v>
      </c>
      <c r="G54" s="35">
        <v>27513</v>
      </c>
      <c r="H54" s="35">
        <v>690679</v>
      </c>
    </row>
    <row r="55" spans="1:8" x14ac:dyDescent="0.25">
      <c r="A55" s="34" t="s">
        <v>241</v>
      </c>
      <c r="B55" s="35" t="s">
        <v>224</v>
      </c>
      <c r="C55" s="36" t="s">
        <v>171</v>
      </c>
      <c r="D55" s="34" t="s">
        <v>108</v>
      </c>
      <c r="E55" s="35">
        <v>2824</v>
      </c>
      <c r="F55" s="35">
        <v>3600072.4800000004</v>
      </c>
      <c r="G55" s="35">
        <v>11053.5</v>
      </c>
      <c r="H55" s="35">
        <v>261425</v>
      </c>
    </row>
    <row r="56" spans="1:8" x14ac:dyDescent="0.25">
      <c r="A56" s="34" t="s">
        <v>242</v>
      </c>
      <c r="B56" s="35" t="s">
        <v>237</v>
      </c>
      <c r="C56" s="36" t="s">
        <v>172</v>
      </c>
      <c r="D56" s="34" t="s">
        <v>50</v>
      </c>
      <c r="E56" s="35">
        <v>1617</v>
      </c>
      <c r="F56" s="35">
        <v>1695627.1900000002</v>
      </c>
      <c r="G56" s="35">
        <v>7887.5</v>
      </c>
      <c r="H56" s="35">
        <v>197740</v>
      </c>
    </row>
    <row r="57" spans="1:8" x14ac:dyDescent="0.25">
      <c r="A57" s="34" t="s">
        <v>239</v>
      </c>
      <c r="B57" s="35" t="s">
        <v>220</v>
      </c>
      <c r="C57" s="36" t="s">
        <v>173</v>
      </c>
      <c r="D57" s="34" t="s">
        <v>46</v>
      </c>
      <c r="E57" s="35">
        <v>3971</v>
      </c>
      <c r="F57" s="35">
        <v>6145938.799999997</v>
      </c>
      <c r="G57" s="35">
        <v>26428.5</v>
      </c>
      <c r="H57" s="35">
        <v>602762</v>
      </c>
    </row>
    <row r="58" spans="1:8" x14ac:dyDescent="0.25">
      <c r="A58" s="34" t="s">
        <v>240</v>
      </c>
      <c r="B58" s="35" t="s">
        <v>228</v>
      </c>
      <c r="C58" s="36" t="s">
        <v>174</v>
      </c>
      <c r="D58" s="34" t="s">
        <v>47</v>
      </c>
      <c r="E58" s="35">
        <v>69320</v>
      </c>
      <c r="F58" s="35">
        <v>331040553.38</v>
      </c>
      <c r="G58" s="35">
        <v>500495.5</v>
      </c>
      <c r="H58" s="35">
        <v>11558693</v>
      </c>
    </row>
    <row r="59" spans="1:8" x14ac:dyDescent="0.25">
      <c r="A59" s="34" t="s">
        <v>243</v>
      </c>
      <c r="B59" s="35" t="s">
        <v>229</v>
      </c>
      <c r="C59" s="36" t="s">
        <v>175</v>
      </c>
      <c r="D59" s="34" t="s">
        <v>49</v>
      </c>
      <c r="E59" s="35">
        <v>10677</v>
      </c>
      <c r="F59" s="35">
        <v>15321857.979999997</v>
      </c>
      <c r="G59" s="35">
        <v>58219.5</v>
      </c>
      <c r="H59" s="35">
        <v>1419165</v>
      </c>
    </row>
    <row r="60" spans="1:8" x14ac:dyDescent="0.25">
      <c r="A60" s="34" t="s">
        <v>242</v>
      </c>
      <c r="B60" s="35" t="s">
        <v>225</v>
      </c>
      <c r="C60" s="36" t="s">
        <v>176</v>
      </c>
      <c r="D60" s="34" t="s">
        <v>51</v>
      </c>
      <c r="E60" s="35">
        <v>20897</v>
      </c>
      <c r="F60" s="35">
        <v>48440296.699999928</v>
      </c>
      <c r="G60" s="35">
        <v>122254.5</v>
      </c>
      <c r="H60" s="35">
        <v>2940400</v>
      </c>
    </row>
    <row r="61" spans="1:8" x14ac:dyDescent="0.25">
      <c r="A61" s="34" t="s">
        <v>240</v>
      </c>
      <c r="B61" s="35" t="s">
        <v>221</v>
      </c>
      <c r="C61" s="36" t="s">
        <v>177</v>
      </c>
      <c r="D61" s="34" t="s">
        <v>52</v>
      </c>
      <c r="E61" s="35">
        <v>4270</v>
      </c>
      <c r="F61" s="35">
        <v>4863742.53</v>
      </c>
      <c r="G61" s="35">
        <v>21105</v>
      </c>
      <c r="H61" s="35">
        <v>516008</v>
      </c>
    </row>
    <row r="62" spans="1:8" x14ac:dyDescent="0.25">
      <c r="A62" s="34" t="s">
        <v>239</v>
      </c>
      <c r="B62" s="35" t="s">
        <v>230</v>
      </c>
      <c r="C62" s="36" t="s">
        <v>178</v>
      </c>
      <c r="D62" s="34" t="s">
        <v>53</v>
      </c>
      <c r="E62" s="35">
        <v>2462</v>
      </c>
      <c r="F62" s="35">
        <v>2064694.3199999994</v>
      </c>
      <c r="G62" s="35">
        <v>11614</v>
      </c>
      <c r="H62" s="35">
        <v>278671</v>
      </c>
    </row>
    <row r="63" spans="1:8" x14ac:dyDescent="0.25">
      <c r="A63" s="34" t="s">
        <v>239</v>
      </c>
      <c r="B63" s="35" t="s">
        <v>230</v>
      </c>
      <c r="C63" s="36" t="s">
        <v>179</v>
      </c>
      <c r="D63" s="34" t="s">
        <v>54</v>
      </c>
      <c r="E63" s="35">
        <v>1445</v>
      </c>
      <c r="F63" s="35">
        <v>1391834.9600000002</v>
      </c>
      <c r="G63" s="35">
        <v>7696.5</v>
      </c>
      <c r="H63" s="35">
        <v>175423</v>
      </c>
    </row>
    <row r="64" spans="1:8" x14ac:dyDescent="0.25">
      <c r="A64" s="34" t="s">
        <v>243</v>
      </c>
      <c r="B64" s="35" t="s">
        <v>227</v>
      </c>
      <c r="C64" s="36" t="s">
        <v>180</v>
      </c>
      <c r="D64" s="34" t="s">
        <v>57</v>
      </c>
      <c r="E64" s="35">
        <v>15368</v>
      </c>
      <c r="F64" s="35">
        <v>35203417.579999961</v>
      </c>
      <c r="G64" s="35">
        <v>88834.5</v>
      </c>
      <c r="H64" s="35">
        <v>2159256</v>
      </c>
    </row>
    <row r="65" spans="1:8" x14ac:dyDescent="0.25">
      <c r="A65" s="34" t="s">
        <v>239</v>
      </c>
      <c r="B65" s="35" t="s">
        <v>220</v>
      </c>
      <c r="C65" s="36" t="s">
        <v>181</v>
      </c>
      <c r="D65" s="34" t="s">
        <v>55</v>
      </c>
      <c r="E65" s="35">
        <v>12761</v>
      </c>
      <c r="F65" s="35">
        <v>18639984.449999988</v>
      </c>
      <c r="G65" s="35">
        <v>78863</v>
      </c>
      <c r="H65" s="35">
        <v>2002546</v>
      </c>
    </row>
    <row r="66" spans="1:8" x14ac:dyDescent="0.25">
      <c r="A66" s="34" t="s">
        <v>243</v>
      </c>
      <c r="B66" s="35" t="s">
        <v>229</v>
      </c>
      <c r="C66" s="36" t="s">
        <v>182</v>
      </c>
      <c r="D66" s="34" t="s">
        <v>63</v>
      </c>
      <c r="E66" s="35">
        <v>7110</v>
      </c>
      <c r="F66" s="35">
        <v>10697481.440000005</v>
      </c>
      <c r="G66" s="35">
        <v>35156</v>
      </c>
      <c r="H66" s="35">
        <v>842625</v>
      </c>
    </row>
    <row r="67" spans="1:8" x14ac:dyDescent="0.25">
      <c r="A67" s="34" t="s">
        <v>240</v>
      </c>
      <c r="B67" s="35" t="s">
        <v>228</v>
      </c>
      <c r="C67" s="36" t="s">
        <v>183</v>
      </c>
      <c r="D67" s="34" t="s">
        <v>66</v>
      </c>
      <c r="E67" s="35">
        <v>5242</v>
      </c>
      <c r="F67" s="35">
        <v>5570088.410000002</v>
      </c>
      <c r="G67" s="35">
        <v>22977</v>
      </c>
      <c r="H67" s="35">
        <v>547142</v>
      </c>
    </row>
    <row r="68" spans="1:8" x14ac:dyDescent="0.25">
      <c r="A68" s="34" t="s">
        <v>241</v>
      </c>
      <c r="B68" s="35" t="s">
        <v>238</v>
      </c>
      <c r="C68" s="36" t="s">
        <v>184</v>
      </c>
      <c r="D68" s="34" t="s">
        <v>59</v>
      </c>
      <c r="E68" s="35">
        <v>9676</v>
      </c>
      <c r="F68" s="35">
        <v>13606241.969999991</v>
      </c>
      <c r="G68" s="35">
        <v>49528.5</v>
      </c>
      <c r="H68" s="35">
        <v>1230514</v>
      </c>
    </row>
    <row r="69" spans="1:8" x14ac:dyDescent="0.25">
      <c r="A69" s="34" t="s">
        <v>241</v>
      </c>
      <c r="B69" s="35" t="s">
        <v>222</v>
      </c>
      <c r="C69" s="36" t="s">
        <v>267</v>
      </c>
      <c r="D69" s="34" t="s">
        <v>266</v>
      </c>
      <c r="E69" s="35">
        <v>4719</v>
      </c>
      <c r="F69" s="35">
        <v>5597218.5100000016</v>
      </c>
      <c r="G69" s="35">
        <v>22658</v>
      </c>
      <c r="H69" s="35">
        <v>570992</v>
      </c>
    </row>
    <row r="70" spans="1:8" x14ac:dyDescent="0.25">
      <c r="A70" s="34" t="s">
        <v>242</v>
      </c>
      <c r="B70" s="35" t="s">
        <v>233</v>
      </c>
      <c r="C70" s="36" t="s">
        <v>185</v>
      </c>
      <c r="D70" s="34" t="s">
        <v>58</v>
      </c>
      <c r="E70" s="35">
        <v>4196</v>
      </c>
      <c r="F70" s="35">
        <v>7489373.8299999982</v>
      </c>
      <c r="G70" s="35">
        <v>20310</v>
      </c>
      <c r="H70" s="35">
        <v>462820</v>
      </c>
    </row>
    <row r="71" spans="1:8" x14ac:dyDescent="0.25">
      <c r="A71" s="34" t="s">
        <v>243</v>
      </c>
      <c r="B71" s="35" t="s">
        <v>229</v>
      </c>
      <c r="C71" s="36" t="s">
        <v>186</v>
      </c>
      <c r="D71" s="34" t="s">
        <v>56</v>
      </c>
      <c r="E71" s="35">
        <v>4481</v>
      </c>
      <c r="F71" s="35">
        <v>5676842.4799999995</v>
      </c>
      <c r="G71" s="35">
        <v>22506</v>
      </c>
      <c r="H71" s="35">
        <v>563155</v>
      </c>
    </row>
    <row r="72" spans="1:8" x14ac:dyDescent="0.25">
      <c r="A72" s="34" t="s">
        <v>241</v>
      </c>
      <c r="B72" s="35" t="s">
        <v>224</v>
      </c>
      <c r="C72" s="36" t="s">
        <v>187</v>
      </c>
      <c r="D72" s="34" t="s">
        <v>60</v>
      </c>
      <c r="E72" s="35">
        <v>5012</v>
      </c>
      <c r="F72" s="35">
        <v>11011738.739999998</v>
      </c>
      <c r="G72" s="35">
        <v>26032</v>
      </c>
      <c r="H72" s="35">
        <v>671621</v>
      </c>
    </row>
    <row r="73" spans="1:8" x14ac:dyDescent="0.25">
      <c r="A73" s="34" t="s">
        <v>241</v>
      </c>
      <c r="B73" s="35" t="s">
        <v>224</v>
      </c>
      <c r="C73" s="36" t="s">
        <v>188</v>
      </c>
      <c r="D73" s="34" t="s">
        <v>65</v>
      </c>
      <c r="E73" s="35">
        <v>3941</v>
      </c>
      <c r="F73" s="35">
        <v>6625340.4500000002</v>
      </c>
      <c r="G73" s="35">
        <v>20180.5</v>
      </c>
      <c r="H73" s="35">
        <v>488084</v>
      </c>
    </row>
    <row r="74" spans="1:8" x14ac:dyDescent="0.25">
      <c r="A74" s="34" t="s">
        <v>243</v>
      </c>
      <c r="B74" s="35" t="s">
        <v>236</v>
      </c>
      <c r="C74" s="36" t="s">
        <v>189</v>
      </c>
      <c r="D74" s="34" t="s">
        <v>61</v>
      </c>
      <c r="E74" s="35">
        <v>3734</v>
      </c>
      <c r="F74" s="35">
        <v>5782284.4399999967</v>
      </c>
      <c r="G74" s="35">
        <v>18389.5</v>
      </c>
      <c r="H74" s="35">
        <v>488033</v>
      </c>
    </row>
    <row r="75" spans="1:8" x14ac:dyDescent="0.25">
      <c r="A75" s="34" t="s">
        <v>242</v>
      </c>
      <c r="B75" s="35" t="s">
        <v>237</v>
      </c>
      <c r="C75" s="36" t="s">
        <v>190</v>
      </c>
      <c r="D75" s="34" t="s">
        <v>67</v>
      </c>
      <c r="E75" s="35">
        <v>2736</v>
      </c>
      <c r="F75" s="35">
        <v>3579158.4699999997</v>
      </c>
      <c r="G75" s="35">
        <v>15230</v>
      </c>
      <c r="H75" s="35">
        <v>352106</v>
      </c>
    </row>
    <row r="76" spans="1:8" x14ac:dyDescent="0.25">
      <c r="A76" s="34" t="s">
        <v>241</v>
      </c>
      <c r="B76" s="35" t="s">
        <v>224</v>
      </c>
      <c r="C76" s="36" t="s">
        <v>191</v>
      </c>
      <c r="D76" s="34" t="s">
        <v>62</v>
      </c>
      <c r="E76" s="35">
        <v>3924</v>
      </c>
      <c r="F76" s="35">
        <v>7063012.3199999984</v>
      </c>
      <c r="G76" s="35">
        <v>20354</v>
      </c>
      <c r="H76" s="35">
        <v>504968</v>
      </c>
    </row>
    <row r="77" spans="1:8" x14ac:dyDescent="0.25">
      <c r="A77" s="34" t="s">
        <v>239</v>
      </c>
      <c r="B77" s="35" t="s">
        <v>220</v>
      </c>
      <c r="C77" s="36" t="s">
        <v>192</v>
      </c>
      <c r="D77" s="34" t="s">
        <v>70</v>
      </c>
      <c r="E77" s="35">
        <v>2700</v>
      </c>
      <c r="F77" s="35">
        <v>2684044.4700000007</v>
      </c>
      <c r="G77" s="35">
        <v>13680</v>
      </c>
      <c r="H77" s="35">
        <v>326614</v>
      </c>
    </row>
    <row r="78" spans="1:8" x14ac:dyDescent="0.25">
      <c r="A78" s="34" t="s">
        <v>243</v>
      </c>
      <c r="B78" s="35" t="s">
        <v>229</v>
      </c>
      <c r="C78" s="36" t="s">
        <v>193</v>
      </c>
      <c r="D78" s="34" t="s">
        <v>68</v>
      </c>
      <c r="E78" s="35">
        <v>6168</v>
      </c>
      <c r="F78" s="35">
        <v>9012767.5300000012</v>
      </c>
      <c r="G78" s="35">
        <v>29926</v>
      </c>
      <c r="H78" s="35">
        <v>752383</v>
      </c>
    </row>
    <row r="79" spans="1:8" x14ac:dyDescent="0.25">
      <c r="A79" s="34" t="s">
        <v>242</v>
      </c>
      <c r="B79" s="35" t="s">
        <v>232</v>
      </c>
      <c r="C79" s="36" t="s">
        <v>122</v>
      </c>
      <c r="D79" s="34" t="s">
        <v>114</v>
      </c>
      <c r="E79" s="35">
        <v>3875</v>
      </c>
      <c r="F79" s="35">
        <v>4393303.88</v>
      </c>
      <c r="G79" s="35">
        <v>22222.5</v>
      </c>
      <c r="H79" s="35">
        <v>512474</v>
      </c>
    </row>
    <row r="80" spans="1:8" x14ac:dyDescent="0.25">
      <c r="A80" s="34" t="s">
        <v>243</v>
      </c>
      <c r="B80" s="35" t="s">
        <v>229</v>
      </c>
      <c r="C80" s="36" t="s">
        <v>123</v>
      </c>
      <c r="D80" s="34" t="s">
        <v>245</v>
      </c>
      <c r="E80" s="35">
        <v>7645</v>
      </c>
      <c r="F80" s="35">
        <v>11179707.469999999</v>
      </c>
      <c r="G80" s="35">
        <v>39855.5</v>
      </c>
      <c r="H80" s="35">
        <v>1005420</v>
      </c>
    </row>
    <row r="81" spans="1:8" x14ac:dyDescent="0.25">
      <c r="A81" s="34" t="s">
        <v>241</v>
      </c>
      <c r="B81" s="35" t="s">
        <v>234</v>
      </c>
      <c r="C81" s="36" t="s">
        <v>194</v>
      </c>
      <c r="D81" s="34" t="s">
        <v>71</v>
      </c>
      <c r="E81" s="35">
        <v>1636</v>
      </c>
      <c r="F81" s="35">
        <v>1711140.3399999999</v>
      </c>
      <c r="G81" s="35">
        <v>6892.5</v>
      </c>
      <c r="H81" s="35">
        <v>168621</v>
      </c>
    </row>
    <row r="82" spans="1:8" x14ac:dyDescent="0.25">
      <c r="A82" s="34" t="s">
        <v>243</v>
      </c>
      <c r="B82" s="35" t="s">
        <v>229</v>
      </c>
      <c r="C82" s="36" t="s">
        <v>195</v>
      </c>
      <c r="D82" s="34" t="s">
        <v>73</v>
      </c>
      <c r="E82" s="35">
        <v>3793</v>
      </c>
      <c r="F82" s="35">
        <v>6871946.6399999987</v>
      </c>
      <c r="G82" s="35">
        <v>18189.5</v>
      </c>
      <c r="H82" s="35">
        <v>422709</v>
      </c>
    </row>
    <row r="83" spans="1:8" x14ac:dyDescent="0.25">
      <c r="A83" s="34" t="s">
        <v>241</v>
      </c>
      <c r="B83" s="35" t="s">
        <v>234</v>
      </c>
      <c r="C83" s="36" t="s">
        <v>196</v>
      </c>
      <c r="D83" s="34" t="s">
        <v>72</v>
      </c>
      <c r="E83" s="35">
        <v>42224</v>
      </c>
      <c r="F83" s="35">
        <v>270095756.64999998</v>
      </c>
      <c r="G83" s="35">
        <v>292668.5</v>
      </c>
      <c r="H83" s="35">
        <v>7149944</v>
      </c>
    </row>
    <row r="84" spans="1:8" x14ac:dyDescent="0.25">
      <c r="A84" s="34" t="s">
        <v>243</v>
      </c>
      <c r="B84" s="35" t="s">
        <v>227</v>
      </c>
      <c r="C84" s="36" t="s">
        <v>197</v>
      </c>
      <c r="D84" s="34" t="s">
        <v>74</v>
      </c>
      <c r="E84" s="35">
        <v>3859</v>
      </c>
      <c r="F84" s="35">
        <v>3906047.35</v>
      </c>
      <c r="G84" s="35">
        <v>18163.5</v>
      </c>
      <c r="H84" s="35">
        <v>439158</v>
      </c>
    </row>
    <row r="85" spans="1:8" x14ac:dyDescent="0.25">
      <c r="A85" s="34" t="s">
        <v>242</v>
      </c>
      <c r="B85" s="35" t="s">
        <v>225</v>
      </c>
      <c r="C85" s="36" t="s">
        <v>198</v>
      </c>
      <c r="D85" s="34" t="s">
        <v>75</v>
      </c>
      <c r="E85" s="35">
        <v>6723</v>
      </c>
      <c r="F85" s="35">
        <v>12435231.62999999</v>
      </c>
      <c r="G85" s="35">
        <v>33481.5</v>
      </c>
      <c r="H85" s="35">
        <v>762467</v>
      </c>
    </row>
    <row r="86" spans="1:8" x14ac:dyDescent="0.25">
      <c r="A86" s="34" t="s">
        <v>239</v>
      </c>
      <c r="B86" s="35" t="s">
        <v>230</v>
      </c>
      <c r="C86" s="36" t="s">
        <v>199</v>
      </c>
      <c r="D86" s="34" t="s">
        <v>80</v>
      </c>
      <c r="E86" s="35">
        <v>5345</v>
      </c>
      <c r="F86" s="35">
        <v>5830379.5499999989</v>
      </c>
      <c r="G86" s="35">
        <v>24949.5</v>
      </c>
      <c r="H86" s="35">
        <v>573363</v>
      </c>
    </row>
    <row r="87" spans="1:8" x14ac:dyDescent="0.25">
      <c r="A87" s="34" t="s">
        <v>240</v>
      </c>
      <c r="B87" s="35" t="s">
        <v>235</v>
      </c>
      <c r="C87" s="36" t="s">
        <v>200</v>
      </c>
      <c r="D87" s="34" t="s">
        <v>81</v>
      </c>
      <c r="E87" s="35">
        <v>1687</v>
      </c>
      <c r="F87" s="35">
        <v>3197785.7199999983</v>
      </c>
      <c r="G87" s="35">
        <v>8528.5</v>
      </c>
      <c r="H87" s="35">
        <v>187263</v>
      </c>
    </row>
    <row r="88" spans="1:8" x14ac:dyDescent="0.25">
      <c r="A88" s="34" t="s">
        <v>241</v>
      </c>
      <c r="B88" s="35" t="s">
        <v>224</v>
      </c>
      <c r="C88" s="36" t="s">
        <v>201</v>
      </c>
      <c r="D88" s="34" t="s">
        <v>76</v>
      </c>
      <c r="E88" s="35">
        <v>3841</v>
      </c>
      <c r="F88" s="35">
        <v>7364726.7800000021</v>
      </c>
      <c r="G88" s="35">
        <v>20175.5</v>
      </c>
      <c r="H88" s="35">
        <v>468261</v>
      </c>
    </row>
    <row r="89" spans="1:8" x14ac:dyDescent="0.25">
      <c r="A89" s="34" t="s">
        <v>239</v>
      </c>
      <c r="B89" s="35" t="s">
        <v>220</v>
      </c>
      <c r="C89" s="36" t="s">
        <v>202</v>
      </c>
      <c r="D89" s="34" t="s">
        <v>79</v>
      </c>
      <c r="E89" s="35">
        <v>2650</v>
      </c>
      <c r="F89" s="35">
        <v>2777607.8200000012</v>
      </c>
      <c r="G89" s="35">
        <v>14491</v>
      </c>
      <c r="H89" s="35">
        <v>348977</v>
      </c>
    </row>
    <row r="90" spans="1:8" x14ac:dyDescent="0.25">
      <c r="A90" s="34" t="s">
        <v>240</v>
      </c>
      <c r="B90" s="35" t="s">
        <v>228</v>
      </c>
      <c r="C90" s="36" t="s">
        <v>203</v>
      </c>
      <c r="D90" s="34" t="s">
        <v>77</v>
      </c>
      <c r="E90" s="35">
        <v>2035</v>
      </c>
      <c r="F90" s="35">
        <v>2799180.4800000023</v>
      </c>
      <c r="G90" s="35">
        <v>8081</v>
      </c>
      <c r="H90" s="35">
        <v>207208</v>
      </c>
    </row>
    <row r="91" spans="1:8" x14ac:dyDescent="0.25">
      <c r="A91" s="34" t="s">
        <v>242</v>
      </c>
      <c r="B91" s="35" t="s">
        <v>226</v>
      </c>
      <c r="C91" s="36" t="s">
        <v>204</v>
      </c>
      <c r="D91" s="34" t="s">
        <v>82</v>
      </c>
      <c r="E91" s="35">
        <v>2907</v>
      </c>
      <c r="F91" s="35">
        <v>4969592.9200000009</v>
      </c>
      <c r="G91" s="35">
        <v>15720</v>
      </c>
      <c r="H91" s="35">
        <v>373149</v>
      </c>
    </row>
    <row r="92" spans="1:8" x14ac:dyDescent="0.25">
      <c r="A92" s="34" t="s">
        <v>242</v>
      </c>
      <c r="B92" s="35" t="s">
        <v>233</v>
      </c>
      <c r="C92" s="36" t="s">
        <v>205</v>
      </c>
      <c r="D92" s="34" t="s">
        <v>83</v>
      </c>
      <c r="E92" s="35">
        <v>3391</v>
      </c>
      <c r="F92" s="35">
        <v>5325597.4799999995</v>
      </c>
      <c r="G92" s="35">
        <v>16709.5</v>
      </c>
      <c r="H92" s="35">
        <v>385058</v>
      </c>
    </row>
    <row r="93" spans="1:8" x14ac:dyDescent="0.25">
      <c r="A93" s="34" t="s">
        <v>241</v>
      </c>
      <c r="B93" s="35" t="s">
        <v>238</v>
      </c>
      <c r="C93" s="36" t="s">
        <v>206</v>
      </c>
      <c r="D93" s="34" t="s">
        <v>86</v>
      </c>
      <c r="E93" s="35">
        <v>3224</v>
      </c>
      <c r="F93" s="35">
        <v>5442990.2400000002</v>
      </c>
      <c r="G93" s="35">
        <v>16716</v>
      </c>
      <c r="H93" s="35">
        <v>399495</v>
      </c>
    </row>
    <row r="94" spans="1:8" x14ac:dyDescent="0.25">
      <c r="A94" s="34" t="s">
        <v>240</v>
      </c>
      <c r="B94" s="35" t="s">
        <v>221</v>
      </c>
      <c r="C94" s="36" t="s">
        <v>207</v>
      </c>
      <c r="D94" s="34" t="s">
        <v>84</v>
      </c>
      <c r="E94" s="35">
        <v>21742</v>
      </c>
      <c r="F94" s="35">
        <v>58824359.929999992</v>
      </c>
      <c r="G94" s="35">
        <v>117052.5</v>
      </c>
      <c r="H94" s="35">
        <v>2850862</v>
      </c>
    </row>
    <row r="95" spans="1:8" x14ac:dyDescent="0.25">
      <c r="A95" s="34" t="s">
        <v>239</v>
      </c>
      <c r="B95" s="35" t="s">
        <v>220</v>
      </c>
      <c r="C95" s="36" t="s">
        <v>208</v>
      </c>
      <c r="D95" s="34" t="s">
        <v>85</v>
      </c>
      <c r="E95" s="35">
        <v>3412</v>
      </c>
      <c r="F95" s="35">
        <v>4208394.55</v>
      </c>
      <c r="G95" s="35">
        <v>16731.5</v>
      </c>
      <c r="H95" s="35">
        <v>418423</v>
      </c>
    </row>
    <row r="96" spans="1:8" x14ac:dyDescent="0.25">
      <c r="A96" s="34" t="s">
        <v>243</v>
      </c>
      <c r="B96" s="35" t="s">
        <v>247</v>
      </c>
      <c r="C96" s="36" t="s">
        <v>249</v>
      </c>
      <c r="D96" s="34" t="s">
        <v>244</v>
      </c>
      <c r="E96" s="35">
        <v>7469</v>
      </c>
      <c r="F96" s="35">
        <v>15446937.560000014</v>
      </c>
      <c r="G96" s="35">
        <v>36328</v>
      </c>
      <c r="H96" s="35">
        <v>865026</v>
      </c>
    </row>
    <row r="97" spans="1:8" x14ac:dyDescent="0.25">
      <c r="A97" s="34" t="s">
        <v>243</v>
      </c>
      <c r="B97" s="35" t="s">
        <v>227</v>
      </c>
      <c r="C97" s="36" t="s">
        <v>209</v>
      </c>
      <c r="D97" s="34" t="s">
        <v>88</v>
      </c>
      <c r="E97" s="35">
        <v>11926</v>
      </c>
      <c r="F97" s="35">
        <v>16895927.800000004</v>
      </c>
      <c r="G97" s="35">
        <v>66120</v>
      </c>
      <c r="H97" s="35">
        <v>1591505</v>
      </c>
    </row>
    <row r="98" spans="1:8" x14ac:dyDescent="0.25">
      <c r="A98" s="34" t="s">
        <v>243</v>
      </c>
      <c r="B98" s="35" t="s">
        <v>236</v>
      </c>
      <c r="C98" s="36" t="s">
        <v>210</v>
      </c>
      <c r="D98" s="34" t="s">
        <v>87</v>
      </c>
      <c r="E98" s="35">
        <v>2914</v>
      </c>
      <c r="F98" s="35">
        <v>9099000.6200000029</v>
      </c>
      <c r="G98" s="35">
        <v>17922</v>
      </c>
      <c r="H98" s="35">
        <v>479324</v>
      </c>
    </row>
    <row r="99" spans="1:8" x14ac:dyDescent="0.25">
      <c r="A99" s="34" t="s">
        <v>243</v>
      </c>
      <c r="B99" s="35" t="s">
        <v>236</v>
      </c>
      <c r="C99" s="36" t="s">
        <v>211</v>
      </c>
      <c r="D99" s="34" t="s">
        <v>89</v>
      </c>
      <c r="E99" s="35">
        <v>6955</v>
      </c>
      <c r="F99" s="35">
        <v>11635628.620000008</v>
      </c>
      <c r="G99" s="35">
        <v>34820.5</v>
      </c>
      <c r="H99" s="35">
        <v>914922</v>
      </c>
    </row>
    <row r="100" spans="1:8" x14ac:dyDescent="0.25">
      <c r="A100" s="34" t="s">
        <v>240</v>
      </c>
      <c r="B100" s="35" t="s">
        <v>228</v>
      </c>
      <c r="C100" s="36" t="s">
        <v>212</v>
      </c>
      <c r="D100" s="34" t="s">
        <v>90</v>
      </c>
      <c r="E100" s="35">
        <v>10963</v>
      </c>
      <c r="F100" s="35">
        <v>13967615.940000003</v>
      </c>
      <c r="G100" s="35">
        <v>55902.5</v>
      </c>
      <c r="H100" s="35">
        <v>1224466</v>
      </c>
    </row>
    <row r="101" spans="1:8" x14ac:dyDescent="0.25">
      <c r="A101" s="34" t="s">
        <v>243</v>
      </c>
      <c r="B101" s="35" t="s">
        <v>227</v>
      </c>
      <c r="C101" s="36" t="s">
        <v>213</v>
      </c>
      <c r="D101" s="34" t="s">
        <v>93</v>
      </c>
      <c r="E101" s="35">
        <v>11903</v>
      </c>
      <c r="F101" s="35">
        <v>23886553.390000012</v>
      </c>
      <c r="G101" s="35">
        <v>62869.5</v>
      </c>
      <c r="H101" s="35">
        <v>1597210</v>
      </c>
    </row>
    <row r="102" spans="1:8" x14ac:dyDescent="0.25">
      <c r="A102" s="34" t="s">
        <v>240</v>
      </c>
      <c r="B102" s="35" t="s">
        <v>221</v>
      </c>
      <c r="C102" s="36" t="s">
        <v>214</v>
      </c>
      <c r="D102" s="34" t="s">
        <v>91</v>
      </c>
      <c r="E102" s="35">
        <v>1779</v>
      </c>
      <c r="F102" s="35">
        <v>2023050.5400000003</v>
      </c>
      <c r="G102" s="35">
        <v>8328</v>
      </c>
      <c r="H102" s="35">
        <v>206849</v>
      </c>
    </row>
    <row r="103" spans="1:8" x14ac:dyDescent="0.25">
      <c r="A103" s="34" t="s">
        <v>240</v>
      </c>
      <c r="B103" s="35" t="s">
        <v>221</v>
      </c>
      <c r="C103" s="36" t="s">
        <v>215</v>
      </c>
      <c r="D103" s="34" t="s">
        <v>92</v>
      </c>
      <c r="E103" s="35">
        <v>1702</v>
      </c>
      <c r="F103" s="35">
        <v>2238946.5200000005</v>
      </c>
      <c r="G103" s="35">
        <v>7648</v>
      </c>
      <c r="H103" s="35">
        <v>197957</v>
      </c>
    </row>
    <row r="104" spans="1:8" x14ac:dyDescent="0.25">
      <c r="A104" s="34" t="s">
        <v>243</v>
      </c>
      <c r="B104" s="35" t="s">
        <v>227</v>
      </c>
      <c r="C104" s="36" t="s">
        <v>216</v>
      </c>
      <c r="D104" s="34" t="s">
        <v>95</v>
      </c>
      <c r="E104" s="35">
        <v>12968</v>
      </c>
      <c r="F104" s="35">
        <v>29296340.570000023</v>
      </c>
      <c r="G104" s="35">
        <v>71627.5</v>
      </c>
      <c r="H104" s="35">
        <v>1744809</v>
      </c>
    </row>
    <row r="105" spans="1:8" x14ac:dyDescent="0.25">
      <c r="A105" s="34" t="s">
        <v>242</v>
      </c>
      <c r="B105" s="35" t="s">
        <v>232</v>
      </c>
      <c r="C105" s="36" t="s">
        <v>217</v>
      </c>
      <c r="D105" s="34" t="s">
        <v>97</v>
      </c>
      <c r="E105" s="35">
        <v>1106</v>
      </c>
      <c r="F105" s="35">
        <v>781033.6100000008</v>
      </c>
      <c r="G105" s="35">
        <v>6474</v>
      </c>
      <c r="H105" s="35">
        <v>151948</v>
      </c>
    </row>
    <row r="106" spans="1:8" x14ac:dyDescent="0.25">
      <c r="A106" s="34" t="s">
        <v>243</v>
      </c>
      <c r="B106" s="35" t="s">
        <v>227</v>
      </c>
      <c r="C106" s="36" t="s">
        <v>218</v>
      </c>
      <c r="D106" s="34" t="s">
        <v>94</v>
      </c>
      <c r="E106" s="35">
        <v>12195</v>
      </c>
      <c r="F106" s="35">
        <v>17686439.309999995</v>
      </c>
      <c r="G106" s="35">
        <v>62239.5</v>
      </c>
      <c r="H106" s="35">
        <v>1554754</v>
      </c>
    </row>
    <row r="107" spans="1:8" x14ac:dyDescent="0.25">
      <c r="A107" s="34" t="s">
        <v>241</v>
      </c>
      <c r="B107" s="35" t="s">
        <v>234</v>
      </c>
      <c r="C107" s="36" t="s">
        <v>219</v>
      </c>
      <c r="D107" s="34" t="s">
        <v>96</v>
      </c>
      <c r="E107" s="35">
        <v>2115</v>
      </c>
      <c r="F107" s="35">
        <v>2982775.790000001</v>
      </c>
      <c r="G107" s="35">
        <v>10488</v>
      </c>
      <c r="H107" s="35">
        <v>252596</v>
      </c>
    </row>
  </sheetData>
  <autoFilter ref="A4:H104"/>
  <mergeCells count="3">
    <mergeCell ref="A3:C3"/>
    <mergeCell ref="A1:H1"/>
    <mergeCell ref="A2:H2"/>
  </mergeCells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78" fitToHeight="2" orientation="portrait" r:id="rId1"/>
  <headerFooter alignWithMargins="0">
    <oddFooter xml:space="preserve">&amp;CPagina &amp;P di&amp;P </oddFoot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05"/>
  <sheetViews>
    <sheetView workbookViewId="0">
      <selection activeCell="E4" sqref="E4"/>
    </sheetView>
  </sheetViews>
  <sheetFormatPr defaultRowHeight="12.75" x14ac:dyDescent="0.2"/>
  <cols>
    <col min="1" max="1" width="22.28515625" customWidth="1"/>
    <col min="2" max="2" width="10.140625" style="4" bestFit="1" customWidth="1"/>
    <col min="3" max="3" width="13.85546875" style="5" bestFit="1" customWidth="1"/>
    <col min="4" max="4" width="11.28515625" style="6" bestFit="1" customWidth="1"/>
    <col min="5" max="5" width="11.7109375" style="5" bestFit="1" customWidth="1"/>
    <col min="6" max="6" width="16.42578125" style="5" bestFit="1" customWidth="1"/>
    <col min="7" max="7" width="11.7109375" style="5" bestFit="1" customWidth="1"/>
    <col min="8" max="8" width="11.5703125" style="5" bestFit="1" customWidth="1"/>
    <col min="9" max="9" width="9.140625" style="4"/>
    <col min="10" max="10" width="16.42578125" style="5" bestFit="1" customWidth="1"/>
    <col min="11" max="11" width="10.140625" style="5" bestFit="1" customWidth="1"/>
    <col min="12" max="12" width="9.140625" style="5"/>
    <col min="13" max="13" width="9.140625" style="4"/>
    <col min="14" max="14" width="13.85546875" style="5" bestFit="1" customWidth="1"/>
    <col min="15" max="15" width="10.7109375" style="6" bestFit="1" customWidth="1"/>
    <col min="16" max="16" width="9.140625" style="5"/>
    <col min="17" max="17" width="16.42578125" style="5" bestFit="1" customWidth="1"/>
    <col min="18" max="19" width="9.140625" style="5"/>
    <col min="20" max="20" width="9.140625" style="4"/>
    <col min="21" max="21" width="13.85546875" style="5" bestFit="1" customWidth="1"/>
    <col min="22" max="22" width="10.7109375" style="6" bestFit="1" customWidth="1"/>
    <col min="23" max="23" width="9.140625" style="5"/>
    <col min="24" max="24" width="16.42578125" style="5" bestFit="1" customWidth="1"/>
    <col min="25" max="26" width="9.140625" style="5"/>
    <col min="27" max="27" width="9.140625" style="4"/>
    <col min="28" max="28" width="11.7109375" style="5" bestFit="1" customWidth="1"/>
    <col min="29" max="29" width="9.140625" style="6"/>
    <col min="30" max="30" width="9.140625" style="5"/>
    <col min="31" max="31" width="13.85546875" style="5" bestFit="1" customWidth="1"/>
    <col min="32" max="33" width="9.140625" style="5"/>
    <col min="34" max="34" width="9.140625" style="4"/>
    <col min="35" max="35" width="11.7109375" style="5" bestFit="1" customWidth="1"/>
    <col min="36" max="36" width="9.140625" style="6"/>
    <col min="37" max="37" width="9.140625" style="5"/>
    <col min="38" max="38" width="13.85546875" style="5" bestFit="1" customWidth="1"/>
    <col min="39" max="40" width="9.140625" style="5"/>
    <col min="41" max="41" width="9.140625" style="4"/>
    <col min="42" max="42" width="13.85546875" style="5" bestFit="1" customWidth="1"/>
    <col min="43" max="43" width="10.7109375" style="6" bestFit="1" customWidth="1"/>
    <col min="44" max="44" width="9.140625" style="5"/>
    <col min="45" max="45" width="16.42578125" style="5" bestFit="1" customWidth="1"/>
    <col min="46" max="46" width="10.140625" style="5" bestFit="1" customWidth="1"/>
    <col min="47" max="47" width="9.140625" style="5"/>
    <col min="48" max="48" width="9.140625" style="4"/>
    <col min="49" max="49" width="11.7109375" style="5" bestFit="1" customWidth="1"/>
    <col min="50" max="50" width="9.140625" style="6"/>
    <col min="51" max="51" width="9.140625" style="5"/>
    <col min="52" max="52" width="13.85546875" style="5" bestFit="1" customWidth="1"/>
    <col min="53" max="53" width="10.140625" style="5" bestFit="1" customWidth="1"/>
    <col min="54" max="54" width="9.140625" style="5"/>
    <col min="55" max="55" width="9.140625" style="4"/>
    <col min="56" max="56" width="11.7109375" style="5" bestFit="1" customWidth="1"/>
    <col min="57" max="57" width="9.140625" style="6"/>
    <col min="58" max="58" width="9.140625" style="5"/>
    <col min="59" max="59" width="13.85546875" style="5" bestFit="1" customWidth="1"/>
    <col min="60" max="60" width="11.7109375" style="5" bestFit="1" customWidth="1"/>
    <col min="61" max="61" width="9.140625" style="5"/>
    <col min="62" max="62" width="9.140625" style="4"/>
    <col min="63" max="63" width="10.140625" style="5" bestFit="1" customWidth="1"/>
    <col min="64" max="64" width="9.140625" style="6"/>
    <col min="65" max="65" width="9.140625" style="5"/>
    <col min="66" max="66" width="12.7109375" style="5" bestFit="1" customWidth="1"/>
    <col min="67" max="67" width="10.140625" style="5" bestFit="1" customWidth="1"/>
    <col min="68" max="68" width="9.140625" style="5"/>
    <col min="69" max="69" width="12.140625" style="5" customWidth="1"/>
    <col min="70" max="70" width="11.140625" style="5" customWidth="1"/>
  </cols>
  <sheetData>
    <row r="1" spans="1:70" ht="16.5" customHeight="1" x14ac:dyDescent="0.2">
      <c r="A1" s="57" t="s">
        <v>98</v>
      </c>
      <c r="B1" s="58"/>
      <c r="C1" s="58"/>
      <c r="D1" s="58"/>
      <c r="E1" s="58"/>
      <c r="F1" s="58"/>
      <c r="G1" s="58"/>
      <c r="H1" s="59"/>
    </row>
    <row r="2" spans="1:70" ht="19.5" customHeight="1" x14ac:dyDescent="0.2">
      <c r="A2" s="60" t="s">
        <v>118</v>
      </c>
      <c r="B2" s="61"/>
      <c r="C2" s="61"/>
      <c r="D2" s="61"/>
      <c r="E2" s="61"/>
      <c r="F2" s="61"/>
      <c r="G2" s="61"/>
      <c r="H2" s="62"/>
    </row>
    <row r="3" spans="1:70" ht="38.25" x14ac:dyDescent="0.2">
      <c r="A3" s="19" t="s">
        <v>110</v>
      </c>
      <c r="B3" s="14" t="s">
        <v>99</v>
      </c>
      <c r="C3" s="15" t="s">
        <v>100</v>
      </c>
      <c r="D3" s="16" t="s">
        <v>101</v>
      </c>
      <c r="E3" s="15" t="s">
        <v>102</v>
      </c>
      <c r="F3" s="17" t="s">
        <v>103</v>
      </c>
      <c r="G3" s="17" t="s">
        <v>104</v>
      </c>
      <c r="H3" s="17" t="s">
        <v>105</v>
      </c>
      <c r="I3" s="1"/>
      <c r="J3" s="2"/>
      <c r="K3" s="2"/>
      <c r="L3" s="2"/>
      <c r="M3" s="1"/>
      <c r="N3" s="2"/>
      <c r="O3" s="3"/>
      <c r="P3" s="2"/>
      <c r="Q3" s="2"/>
      <c r="R3" s="2"/>
      <c r="S3" s="2"/>
      <c r="T3" s="1"/>
      <c r="U3" s="2"/>
      <c r="V3" s="3"/>
      <c r="W3" s="2"/>
      <c r="X3" s="2"/>
      <c r="Y3" s="2"/>
      <c r="Z3" s="2"/>
      <c r="AA3" s="1"/>
      <c r="AB3" s="2"/>
      <c r="AC3" s="3"/>
      <c r="AD3" s="2"/>
      <c r="AE3" s="2"/>
      <c r="AF3" s="2"/>
      <c r="AG3" s="2"/>
      <c r="AH3" s="1"/>
      <c r="AI3" s="2"/>
      <c r="AJ3" s="3"/>
      <c r="AK3" s="2"/>
      <c r="AL3" s="2"/>
      <c r="AM3" s="2"/>
      <c r="AN3" s="2"/>
      <c r="AO3" s="1"/>
      <c r="AP3" s="2"/>
      <c r="AQ3" s="3"/>
      <c r="AR3" s="2"/>
      <c r="AS3" s="2"/>
      <c r="AT3" s="2"/>
      <c r="AU3" s="2"/>
      <c r="AV3" s="1"/>
      <c r="AW3" s="2"/>
      <c r="AX3" s="3"/>
      <c r="AY3" s="2"/>
      <c r="AZ3" s="2"/>
      <c r="BA3" s="2"/>
      <c r="BB3" s="2"/>
      <c r="BC3" s="1"/>
      <c r="BD3" s="2"/>
      <c r="BE3" s="3"/>
      <c r="BF3" s="2"/>
      <c r="BG3" s="2"/>
      <c r="BH3" s="2"/>
      <c r="BI3" s="2"/>
      <c r="BJ3" s="1"/>
      <c r="BK3" s="2"/>
      <c r="BL3" s="3"/>
      <c r="BM3" s="2"/>
      <c r="BN3" s="2"/>
      <c r="BO3" s="2"/>
      <c r="BP3" s="2"/>
      <c r="BQ3" s="2"/>
      <c r="BR3" s="2"/>
    </row>
    <row r="4" spans="1:70" x14ac:dyDescent="0.2">
      <c r="A4" s="11" t="s">
        <v>0</v>
      </c>
      <c r="B4" s="12" t="e">
        <f>#REF!+#REF!+'2015-prov A3'!B5+'2015-prov_A4'!B5+'2015-prov A5'!B5+'2015-prov A6'!B5+'2015-prov A7'!B5+'2015 prov A8'!B5+'2015 prov A9 '!B5+'2015 prov A11'!B5</f>
        <v>#REF!</v>
      </c>
      <c r="C4" s="12" t="e">
        <f>#REF!+#REF!+'2015-prov A3'!C5+'2015-prov_A4'!C5+'2015-prov A5'!C5+'2015-prov A6'!C5+'2015-prov A7'!C5+'2015 prov A8'!C5+'2015 prov A9 '!C5+'2015 prov A11'!C5</f>
        <v>#REF!</v>
      </c>
      <c r="D4" s="12" t="e">
        <f>#REF!+#REF!+'2015-prov A3'!#REF!+'2015-prov_A4'!#REF!+'2015-prov A5'!D5+'2015-prov A6'!#REF!+'2015-prov A7'!#REF!+'2015 prov A8'!#REF!+'2015 prov A9 '!#REF!+'2015 prov A11'!#REF!</f>
        <v>#REF!</v>
      </c>
      <c r="E4" s="12" t="e">
        <f>#REF!+#REF!+'2015-prov A3'!D5+'2015-prov_A4'!D5+'2015-prov A5'!E5+'2015-prov A6'!D5+'2015-prov A7'!D5+'2015 prov A8'!D5+'2015 prov A9 '!D5+'2015 prov A11'!D5</f>
        <v>#REF!</v>
      </c>
      <c r="F4" s="12" t="e">
        <f>#REF!+#REF!+'2015-prov A3'!E6+'2015-prov_A4'!E5+'2015-prov A5'!F5+'2015-prov A6'!E5+'2015-prov A7'!E5+'2015 prov A8'!E5+'2015 prov A9 '!E5+'2015 prov A11'!E5</f>
        <v>#REF!</v>
      </c>
      <c r="G4" s="12" t="e">
        <f>#REF!+#REF!+'2015-prov A3'!E5+'2015-prov_A4'!F5+'2015-prov A5'!G5+'2015-prov A6'!F5+'2015-prov A7'!F5+'2015 prov A8'!F5+'2015 prov A9 '!F5+'2015 prov A11'!F5</f>
        <v>#REF!</v>
      </c>
      <c r="H4" s="12" t="e">
        <f>#REF!+#REF!+'2015-prov A3'!F5+'2015-prov_A4'!G5+'2015-prov A5'!H5+'2015-prov A6'!G5+'2015-prov A7'!G5+'2015 prov A8'!G5+'2015 prov A9 '!G5+'2015 prov A11'!G5</f>
        <v>#REF!</v>
      </c>
      <c r="J4"/>
    </row>
    <row r="5" spans="1:70" x14ac:dyDescent="0.2">
      <c r="A5" s="11" t="s">
        <v>1</v>
      </c>
      <c r="B5" s="12" t="e">
        <f>#REF!+#REF!+'2015-prov A3'!B6+'2015-prov_A4'!B6+'2015-prov A5'!B6+'2015-prov A6'!B6+'2015-prov A7'!B6+'2015 prov A8'!B6+'2015 prov A9 '!B6+'2015 prov A11'!B6</f>
        <v>#REF!</v>
      </c>
      <c r="C5" s="12" t="e">
        <f>#REF!+#REF!+'2015-prov A3'!C6+'2015-prov_A4'!C6+'2015-prov A5'!C6+'2015-prov A6'!C6+'2015-prov A7'!C6+'2015 prov A8'!C6+'2015 prov A9 '!C6+'2015 prov A11'!C6</f>
        <v>#REF!</v>
      </c>
      <c r="D5" s="12" t="e">
        <f>#REF!+#REF!+'2015-prov A3'!#REF!+'2015-prov_A4'!#REF!+'2015-prov A5'!D6+'2015-prov A6'!#REF!+'2015-prov A7'!#REF!+'2015 prov A8'!#REF!+'2015 prov A9 '!#REF!+'2015 prov A11'!#REF!</f>
        <v>#REF!</v>
      </c>
      <c r="E5" s="12" t="e">
        <f>#REF!+#REF!+'2015-prov A3'!D6+'2015-prov_A4'!D6+'2015-prov A5'!E6+'2015-prov A6'!D6+'2015-prov A7'!D6+'2015 prov A8'!D6+'2015 prov A9 '!D6+'2015 prov A11'!D6</f>
        <v>#REF!</v>
      </c>
      <c r="F5" s="12" t="e">
        <f>#REF!+#REF!+'2015-prov A3'!E7+'2015-prov_A4'!E6+'2015-prov A5'!F6+'2015-prov A6'!E6+'2015-prov A7'!E6+'2015 prov A8'!E6+'2015 prov A9 '!E6+'2015 prov A11'!E6</f>
        <v>#REF!</v>
      </c>
      <c r="G5" s="12" t="e">
        <f>#REF!+#REF!+'2015-prov A3'!#REF!+'2015-prov_A4'!F6+'2015-prov A5'!G6+'2015-prov A6'!F6+'2015-prov A7'!F6+'2015 prov A8'!F6+'2015 prov A9 '!F6+'2015 prov A11'!F6</f>
        <v>#REF!</v>
      </c>
      <c r="H5" s="12" t="e">
        <f>#REF!+#REF!+'2015-prov A3'!F6+'2015-prov_A4'!G6+'2015-prov A5'!H6+'2015-prov A6'!G6+'2015-prov A7'!G6+'2015 prov A8'!G6+'2015 prov A9 '!G6+'2015 prov A11'!G6</f>
        <v>#REF!</v>
      </c>
      <c r="J5"/>
    </row>
    <row r="6" spans="1:70" x14ac:dyDescent="0.2">
      <c r="A6" s="11" t="s">
        <v>2</v>
      </c>
      <c r="B6" s="12" t="e">
        <f>#REF!+#REF!+'2015-prov A3'!B7+'2015-prov_A4'!B7+'2015-prov A5'!B7+'2015-prov A6'!B7+'2015-prov A7'!B7+'2015 prov A8'!B7+'2015 prov A9 '!B7+'2015 prov A11'!B7</f>
        <v>#REF!</v>
      </c>
      <c r="C6" s="12" t="e">
        <f>#REF!+#REF!+'2015-prov A3'!C7+'2015-prov_A4'!C7+'2015-prov A5'!C7+'2015-prov A6'!C7+'2015-prov A7'!C7+'2015 prov A8'!C7+'2015 prov A9 '!C7+'2015 prov A11'!C7</f>
        <v>#REF!</v>
      </c>
      <c r="D6" s="12" t="e">
        <f>#REF!+#REF!+'2015-prov A3'!#REF!+'2015-prov_A4'!#REF!+'2015-prov A5'!D7+'2015-prov A6'!#REF!+'2015-prov A7'!#REF!+'2015 prov A8'!#REF!+'2015 prov A9 '!#REF!+'2015 prov A11'!#REF!</f>
        <v>#REF!</v>
      </c>
      <c r="E6" s="12" t="e">
        <f>#REF!+#REF!+'2015-prov A3'!D7+'2015-prov_A4'!D7+'2015-prov A5'!E7+'2015-prov A6'!D7+'2015-prov A7'!D7+'2015 prov A8'!D7+'2015 prov A9 '!D7+'2015 prov A11'!D7</f>
        <v>#REF!</v>
      </c>
      <c r="F6" s="12" t="e">
        <f>#REF!+#REF!+'2015-prov A3'!#REF!+'2015-prov_A4'!E7+'2015-prov A5'!F7+'2015-prov A6'!E7+'2015-prov A7'!E7+'2015 prov A8'!E7+'2015 prov A9 '!E7+'2015 prov A11'!E7</f>
        <v>#REF!</v>
      </c>
      <c r="G6" s="12" t="e">
        <f>#REF!+#REF!+'2015-prov A3'!#REF!+'2015-prov_A4'!F7+'2015-prov A5'!G7+'2015-prov A6'!F7+'2015-prov A7'!F7+'2015 prov A8'!F7+'2015 prov A9 '!F7+'2015 prov A11'!F7</f>
        <v>#REF!</v>
      </c>
      <c r="H6" s="12" t="e">
        <f>#REF!+#REF!+'2015-prov A3'!F7+'2015-prov_A4'!G7+'2015-prov A5'!H7+'2015-prov A6'!G7+'2015-prov A7'!G7+'2015 prov A8'!G7+'2015 prov A9 '!G7+'2015 prov A11'!G7</f>
        <v>#REF!</v>
      </c>
      <c r="J6"/>
    </row>
    <row r="7" spans="1:70" x14ac:dyDescent="0.2">
      <c r="A7" s="11" t="s">
        <v>3</v>
      </c>
      <c r="B7" s="12" t="e">
        <f>#REF!+#REF!+'2015-prov A3'!B8+'2015-prov_A4'!B8+'2015-prov A5'!B8+'2015-prov A6'!B8+'2015-prov A7'!B8+'2015 prov A8'!B8+'2015 prov A9 '!B8+'2015 prov A11'!B8</f>
        <v>#REF!</v>
      </c>
      <c r="C7" s="12" t="e">
        <f>#REF!+#REF!+'2015-prov A3'!C8+'2015-prov_A4'!C8+'2015-prov A5'!C8+'2015-prov A6'!C8+'2015-prov A7'!C8+'2015 prov A8'!C8+'2015 prov A9 '!C8+'2015 prov A11'!C8</f>
        <v>#REF!</v>
      </c>
      <c r="D7" s="12" t="e">
        <f>#REF!+#REF!+'2015-prov A3'!#REF!+'2015-prov_A4'!#REF!+'2015-prov A5'!D8+'2015-prov A6'!#REF!+'2015-prov A7'!#REF!+'2015 prov A8'!#REF!+'2015 prov A9 '!#REF!+'2015 prov A11'!#REF!</f>
        <v>#REF!</v>
      </c>
      <c r="E7" s="12" t="e">
        <f>#REF!+#REF!+'2015-prov A3'!D8+'2015-prov_A4'!D8+'2015-prov A5'!E8+'2015-prov A6'!D8+'2015-prov A7'!D8+'2015 prov A8'!D8+'2015 prov A9 '!D8+'2015 prov A11'!D8</f>
        <v>#REF!</v>
      </c>
      <c r="F7" s="12" t="e">
        <f>#REF!+#REF!+'2015-prov A3'!#REF!+'2015-prov_A4'!E8+'2015-prov A5'!F8+'2015-prov A6'!E8+'2015-prov A7'!E8+'2015 prov A8'!E8+'2015 prov A9 '!E8+'2015 prov A11'!E8</f>
        <v>#REF!</v>
      </c>
      <c r="G7" s="12" t="e">
        <f>#REF!+#REF!+'2015-prov A3'!E8+'2015-prov_A4'!F8+'2015-prov A5'!G8+'2015-prov A6'!F8+'2015-prov A7'!F8+'2015 prov A8'!F8+'2015 prov A9 '!F8+'2015 prov A11'!F8</f>
        <v>#REF!</v>
      </c>
      <c r="H7" s="12" t="e">
        <f>#REF!+#REF!+'2015-prov A3'!F8+'2015-prov_A4'!G8+'2015-prov A5'!H8+'2015-prov A6'!G8+'2015-prov A7'!G8+'2015 prov A8'!G8+'2015 prov A9 '!G8+'2015 prov A11'!G8</f>
        <v>#REF!</v>
      </c>
      <c r="J7"/>
    </row>
    <row r="8" spans="1:70" x14ac:dyDescent="0.2">
      <c r="A8" s="11" t="s">
        <v>6</v>
      </c>
      <c r="B8" s="12" t="e">
        <f>#REF!+#REF!+'2015-prov A3'!B9+'2015-prov_A4'!B9+'2015-prov A5'!B9+'2015-prov A6'!B9+'2015-prov A7'!B9+'2015 prov A8'!B9+'2015 prov A9 '!B9+'2015 prov A11'!B9</f>
        <v>#REF!</v>
      </c>
      <c r="C8" s="12" t="e">
        <f>#REF!+#REF!+'2015-prov A3'!C9+'2015-prov_A4'!C9+'2015-prov A5'!C9+'2015-prov A6'!C9+'2015-prov A7'!C9+'2015 prov A8'!C9+'2015 prov A9 '!C9+'2015 prov A11'!C9</f>
        <v>#REF!</v>
      </c>
      <c r="D8" s="12" t="e">
        <f>#REF!+#REF!+'2015-prov A3'!#REF!+'2015-prov_A4'!#REF!+'2015-prov A5'!D9+'2015-prov A6'!#REF!+'2015-prov A7'!#REF!+'2015 prov A8'!#REF!+'2015 prov A9 '!#REF!+'2015 prov A11'!#REF!</f>
        <v>#REF!</v>
      </c>
      <c r="E8" s="12" t="e">
        <f>#REF!+#REF!+'2015-prov A3'!D9+'2015-prov_A4'!D9+'2015-prov A5'!E9+'2015-prov A6'!D9+'2015-prov A7'!D9+'2015 prov A8'!D9+'2015 prov A9 '!D9+'2015 prov A11'!D9</f>
        <v>#REF!</v>
      </c>
      <c r="F8" s="12" t="e">
        <f>#REF!+#REF!+'2015-prov A3'!#REF!+'2015-prov_A4'!E9+'2015-prov A5'!F9+'2015-prov A6'!E9+'2015-prov A7'!E9+'2015 prov A8'!E9+'2015 prov A9 '!E9+'2015 prov A11'!E9</f>
        <v>#REF!</v>
      </c>
      <c r="G8" s="12" t="e">
        <f>#REF!+#REF!+'2015-prov A3'!E9+'2015-prov_A4'!F9+'2015-prov A5'!G9+'2015-prov A6'!F9+'2015-prov A7'!F9+'2015 prov A8'!F9+'2015 prov A9 '!F9+'2015 prov A11'!F9</f>
        <v>#REF!</v>
      </c>
      <c r="H8" s="12" t="e">
        <f>#REF!+#REF!+'2015-prov A3'!F9+'2015-prov_A4'!G9+'2015-prov A5'!H9+'2015-prov A6'!G9+'2015-prov A7'!G9+'2015 prov A8'!G9+'2015 prov A9 '!G9+'2015 prov A11'!G9</f>
        <v>#REF!</v>
      </c>
      <c r="J8"/>
    </row>
    <row r="9" spans="1:70" x14ac:dyDescent="0.2">
      <c r="A9" s="11" t="s">
        <v>4</v>
      </c>
      <c r="B9" s="12" t="e">
        <f>#REF!+#REF!+'2015-prov A3'!B10+'2015-prov_A4'!B10+'2015-prov A5'!B10+'2015-prov A6'!B10+'2015-prov A7'!B10+'2015 prov A8'!B10+'2015 prov A9 '!B10+'2015 prov A11'!B10</f>
        <v>#REF!</v>
      </c>
      <c r="C9" s="12" t="e">
        <f>#REF!+#REF!+'2015-prov A3'!C10+'2015-prov_A4'!C10+'2015-prov A5'!C10+'2015-prov A6'!C10+'2015-prov A7'!C10+'2015 prov A8'!C10+'2015 prov A9 '!C10+'2015 prov A11'!C10</f>
        <v>#REF!</v>
      </c>
      <c r="D9" s="12" t="e">
        <f>#REF!+#REF!+'2015-prov A3'!#REF!+'2015-prov_A4'!#REF!+'2015-prov A5'!D10+'2015-prov A6'!#REF!+'2015-prov A7'!#REF!+'2015 prov A8'!#REF!+'2015 prov A9 '!#REF!+'2015 prov A11'!#REF!</f>
        <v>#REF!</v>
      </c>
      <c r="E9" s="12" t="e">
        <f>#REF!+#REF!+'2015-prov A3'!D10+'2015-prov_A4'!D10+'2015-prov A5'!E10+'2015-prov A6'!D10+'2015-prov A7'!D10+'2015 prov A8'!D10+'2015 prov A9 '!D10+'2015 prov A11'!D10</f>
        <v>#REF!</v>
      </c>
      <c r="F9" s="12" t="e">
        <f>#REF!+#REF!+'2015-prov A3'!#REF!+'2015-prov_A4'!E10+'2015-prov A5'!F10+'2015-prov A6'!E10+'2015-prov A7'!E10+'2015 prov A8'!E10+'2015 prov A9 '!E10+'2015 prov A11'!E10</f>
        <v>#REF!</v>
      </c>
      <c r="G9" s="12" t="e">
        <f>#REF!+#REF!+'2015-prov A3'!E10+'2015-prov_A4'!F10+'2015-prov A5'!G10+'2015-prov A6'!F10+'2015-prov A7'!F10+'2015 prov A8'!F10+'2015 prov A9 '!F10+'2015 prov A11'!F10</f>
        <v>#REF!</v>
      </c>
      <c r="H9" s="12" t="e">
        <f>#REF!+#REF!+'2015-prov A3'!F10+'2015-prov_A4'!G10+'2015-prov A5'!H10+'2015-prov A6'!G10+'2015-prov A7'!G10+'2015 prov A8'!G10+'2015 prov A9 '!G10+'2015 prov A11'!G10</f>
        <v>#REF!</v>
      </c>
      <c r="J9"/>
    </row>
    <row r="10" spans="1:70" x14ac:dyDescent="0.2">
      <c r="A10" s="11" t="s">
        <v>7</v>
      </c>
      <c r="B10" s="12" t="e">
        <f>#REF!+#REF!+'2015-prov A3'!B11+'2015-prov_A4'!B11+'2015-prov A5'!B11+'2015-prov A6'!B11+'2015-prov A7'!B11+'2015 prov A8'!B11+'2015 prov A9 '!B11+'2015 prov A11'!B11</f>
        <v>#REF!</v>
      </c>
      <c r="C10" s="12" t="e">
        <f>#REF!+#REF!+'2015-prov A3'!C11+'2015-prov_A4'!C11+'2015-prov A5'!C11+'2015-prov A6'!C11+'2015-prov A7'!C11+'2015 prov A8'!C11+'2015 prov A9 '!C11+'2015 prov A11'!C11</f>
        <v>#REF!</v>
      </c>
      <c r="D10" s="12" t="e">
        <f>#REF!+#REF!+'2015-prov A3'!#REF!+'2015-prov_A4'!#REF!+'2015-prov A5'!D11+'2015-prov A6'!#REF!+'2015-prov A7'!#REF!+'2015 prov A8'!#REF!+'2015 prov A9 '!#REF!+'2015 prov A11'!#REF!</f>
        <v>#REF!</v>
      </c>
      <c r="E10" s="12" t="e">
        <f>#REF!+#REF!+'2015-prov A3'!D11+'2015-prov_A4'!D11+'2015-prov A5'!E11+'2015-prov A6'!D11+'2015-prov A7'!D11+'2015 prov A8'!D11+'2015 prov A9 '!D11+'2015 prov A11'!D11</f>
        <v>#REF!</v>
      </c>
      <c r="F10" s="12" t="e">
        <f>#REF!+#REF!+'2015-prov A3'!#REF!+'2015-prov_A4'!E11+'2015-prov A5'!F11+'2015-prov A6'!E11+'2015-prov A7'!E11+'2015 prov A8'!E11+'2015 prov A9 '!E11+'2015 prov A11'!E11</f>
        <v>#REF!</v>
      </c>
      <c r="G10" s="12" t="e">
        <f>#REF!+#REF!+'2015-prov A3'!E11+'2015-prov_A4'!F11+'2015-prov A5'!G11+'2015-prov A6'!F11+'2015-prov A7'!F11+'2015 prov A8'!F11+'2015 prov A9 '!F11+'2015 prov A11'!F11</f>
        <v>#REF!</v>
      </c>
      <c r="H10" s="12" t="e">
        <f>#REF!+#REF!+'2015-prov A3'!F11+'2015-prov_A4'!G11+'2015-prov A5'!H11+'2015-prov A6'!G11+'2015-prov A7'!G11+'2015 prov A8'!G11+'2015 prov A9 '!G11+'2015 prov A11'!G11</f>
        <v>#REF!</v>
      </c>
      <c r="J10"/>
    </row>
    <row r="11" spans="1:70" x14ac:dyDescent="0.2">
      <c r="A11" s="11" t="s">
        <v>8</v>
      </c>
      <c r="B11" s="12" t="e">
        <f>#REF!+#REF!+'2015-prov A3'!B12+'2015-prov_A4'!B12+'2015-prov A5'!B12+'2015-prov A6'!B12+'2015-prov A7'!B12+'2015 prov A8'!B12+'2015 prov A9 '!B12+'2015 prov A11'!B12</f>
        <v>#REF!</v>
      </c>
      <c r="C11" s="12" t="e">
        <f>#REF!+#REF!+'2015-prov A3'!C12+'2015-prov_A4'!C12+'2015-prov A5'!C12+'2015-prov A6'!C12+'2015-prov A7'!C12+'2015 prov A8'!C12+'2015 prov A9 '!C12+'2015 prov A11'!C12</f>
        <v>#REF!</v>
      </c>
      <c r="D11" s="12" t="e">
        <f>#REF!+#REF!+'2015-prov A3'!#REF!+'2015-prov_A4'!#REF!+'2015-prov A5'!D12+'2015-prov A6'!#REF!+'2015-prov A7'!#REF!+'2015 prov A8'!#REF!+'2015 prov A9 '!#REF!+'2015 prov A11'!#REF!</f>
        <v>#REF!</v>
      </c>
      <c r="E11" s="12" t="e">
        <f>#REF!+#REF!+'2015-prov A3'!D12+'2015-prov_A4'!D12+'2015-prov A5'!E12+'2015-prov A6'!D12+'2015-prov A7'!D12+'2015 prov A8'!D12+'2015 prov A9 '!D12+'2015 prov A11'!D12</f>
        <v>#REF!</v>
      </c>
      <c r="F11" s="12" t="e">
        <f>#REF!+#REF!+'2015-prov A3'!#REF!+'2015-prov_A4'!E12+'2015-prov A5'!F12+'2015-prov A6'!E12+'2015-prov A7'!E12+'2015 prov A8'!E12+'2015 prov A9 '!E12+'2015 prov A11'!E12</f>
        <v>#REF!</v>
      </c>
      <c r="G11" s="12" t="e">
        <f>#REF!+#REF!+'2015-prov A3'!E12+'2015-prov_A4'!F12+'2015-prov A5'!G12+'2015-prov A6'!F12+'2015-prov A7'!F12+'2015 prov A8'!F12+'2015 prov A9 '!F12+'2015 prov A11'!F12</f>
        <v>#REF!</v>
      </c>
      <c r="H11" s="12" t="e">
        <f>#REF!+#REF!+'2015-prov A3'!F12+'2015-prov_A4'!G12+'2015-prov A5'!H12+'2015-prov A6'!G12+'2015-prov A7'!G12+'2015 prov A8'!G12+'2015 prov A9 '!G12+'2015 prov A11'!G12</f>
        <v>#REF!</v>
      </c>
      <c r="J11"/>
    </row>
    <row r="12" spans="1:70" x14ac:dyDescent="0.2">
      <c r="A12" s="11" t="s">
        <v>9</v>
      </c>
      <c r="B12" s="12" t="e">
        <f>#REF!+#REF!+'2015-prov A3'!B13+'2015-prov_A4'!B13+'2015-prov A5'!B13+'2015-prov A6'!B13+'2015-prov A7'!B13+'2015 prov A8'!B13+'2015 prov A9 '!B13+'2015 prov A11'!B13</f>
        <v>#REF!</v>
      </c>
      <c r="C12" s="12" t="e">
        <f>#REF!+#REF!+'2015-prov A3'!C13+'2015-prov_A4'!C13+'2015-prov A5'!C13+'2015-prov A6'!C13+'2015-prov A7'!C13+'2015 prov A8'!C13+'2015 prov A9 '!C13+'2015 prov A11'!C13</f>
        <v>#REF!</v>
      </c>
      <c r="D12" s="12" t="e">
        <f>#REF!+#REF!+'2015-prov A3'!#REF!+'2015-prov_A4'!#REF!+'2015-prov A5'!D13+'2015-prov A6'!#REF!+'2015-prov A7'!#REF!+'2015 prov A8'!#REF!+'2015 prov A9 '!#REF!+'2015 prov A11'!#REF!</f>
        <v>#REF!</v>
      </c>
      <c r="E12" s="12" t="e">
        <f>#REF!+#REF!+'2015-prov A3'!D13+'2015-prov_A4'!D13+'2015-prov A5'!E13+'2015-prov A6'!D13+'2015-prov A7'!D13+'2015 prov A8'!D13+'2015 prov A9 '!D13+'2015 prov A11'!D13</f>
        <v>#REF!</v>
      </c>
      <c r="F12" s="12" t="e">
        <f>#REF!+#REF!+'2015-prov A3'!#REF!+'2015-prov_A4'!E13+'2015-prov A5'!F13+'2015-prov A6'!E13+'2015-prov A7'!E13+'2015 prov A8'!E13+'2015 prov A9 '!E13+'2015 prov A11'!E13</f>
        <v>#REF!</v>
      </c>
      <c r="G12" s="12" t="e">
        <f>#REF!+#REF!+'2015-prov A3'!E13+'2015-prov_A4'!F13+'2015-prov A5'!G13+'2015-prov A6'!F13+'2015-prov A7'!F13+'2015 prov A8'!F13+'2015 prov A9 '!F13+'2015 prov A11'!F13</f>
        <v>#REF!</v>
      </c>
      <c r="H12" s="12" t="e">
        <f>#REF!+#REF!+'2015-prov A3'!F13+'2015-prov_A4'!G13+'2015-prov A5'!H13+'2015-prov A6'!G13+'2015-prov A7'!G13+'2015 prov A8'!G13+'2015 prov A9 '!G13+'2015 prov A11'!G13</f>
        <v>#REF!</v>
      </c>
      <c r="J12"/>
    </row>
    <row r="13" spans="1:70" x14ac:dyDescent="0.2">
      <c r="A13" s="11" t="s">
        <v>12</v>
      </c>
      <c r="B13" s="12" t="e">
        <f>#REF!+#REF!+'2015-prov A3'!#REF!+'2015-prov_A4'!#REF!+'2015-prov A5'!#REF!+'2015-prov A6'!#REF!+'2015-prov A7'!#REF!+'2015 prov A8'!#REF!+'2015 prov A9 '!#REF!+'2015 prov A11'!#REF!</f>
        <v>#REF!</v>
      </c>
      <c r="C13" s="12" t="e">
        <f>#REF!+#REF!+'2015-prov A3'!#REF!+'2015-prov_A4'!#REF!+'2015-prov A5'!#REF!+'2015-prov A6'!#REF!+'2015-prov A7'!#REF!+'2015 prov A8'!#REF!+'2015 prov A9 '!#REF!+'2015 prov A11'!#REF!</f>
        <v>#REF!</v>
      </c>
      <c r="D13" s="12" t="e">
        <f>#REF!+#REF!+'2015-prov A3'!#REF!+'2015-prov_A4'!#REF!+'2015-prov A5'!#REF!+'2015-prov A6'!#REF!+'2015-prov A7'!#REF!+'2015 prov A8'!#REF!+'2015 prov A9 '!#REF!+'2015 prov A11'!#REF!</f>
        <v>#REF!</v>
      </c>
      <c r="E13" s="12" t="e">
        <f>#REF!+#REF!+'2015-prov A3'!#REF!+'2015-prov_A4'!#REF!+'2015-prov A5'!#REF!+'2015-prov A6'!#REF!+'2015-prov A7'!#REF!+'2015 prov A8'!#REF!+'2015 prov A9 '!#REF!+'2015 prov A11'!#REF!</f>
        <v>#REF!</v>
      </c>
      <c r="F13" s="12" t="e">
        <f>#REF!+#REF!+'2015-prov A3'!#REF!+'2015-prov_A4'!#REF!+'2015-prov A5'!#REF!+'2015-prov A6'!#REF!+'2015-prov A7'!#REF!+'2015 prov A8'!#REF!+'2015 prov A9 '!#REF!+'2015 prov A11'!#REF!</f>
        <v>#REF!</v>
      </c>
      <c r="G13" s="12" t="e">
        <f>#REF!+#REF!+'2015-prov A3'!#REF!+'2015-prov_A4'!#REF!+'2015-prov A5'!#REF!+'2015-prov A6'!#REF!+'2015-prov A7'!#REF!+'2015 prov A8'!#REF!+'2015 prov A9 '!#REF!+'2015 prov A11'!#REF!</f>
        <v>#REF!</v>
      </c>
      <c r="H13" s="12" t="e">
        <f>#REF!+#REF!+'2015-prov A3'!#REF!+'2015-prov_A4'!#REF!+'2015-prov A5'!#REF!+'2015-prov A6'!#REF!+'2015-prov A7'!#REF!+'2015 prov A8'!#REF!+'2015 prov A9 '!#REF!+'2015 prov A11'!#REF!</f>
        <v>#REF!</v>
      </c>
      <c r="J13"/>
    </row>
    <row r="14" spans="1:70" x14ac:dyDescent="0.2">
      <c r="A14" s="11" t="s">
        <v>13</v>
      </c>
      <c r="B14" s="12" t="e">
        <f>#REF!+#REF!+'2015-prov A3'!B14+'2015-prov_A4'!B14+'2015-prov A5'!B14+'2015-prov A6'!B14+'2015-prov A7'!B14+'2015 prov A8'!B14+'2015 prov A9 '!B14+'2015 prov A11'!B14</f>
        <v>#REF!</v>
      </c>
      <c r="C14" s="12" t="e">
        <f>#REF!+#REF!+'2015-prov A3'!C14+'2015-prov_A4'!C14+'2015-prov A5'!C14+'2015-prov A6'!C14+'2015-prov A7'!C14+'2015 prov A8'!C14+'2015 prov A9 '!C14+'2015 prov A11'!C14</f>
        <v>#REF!</v>
      </c>
      <c r="D14" s="12" t="e">
        <f>#REF!+#REF!+'2015-prov A3'!#REF!+'2015-prov_A4'!#REF!+'2015-prov A5'!D14+'2015-prov A6'!#REF!+'2015-prov A7'!#REF!+'2015 prov A8'!#REF!+'2015 prov A9 '!#REF!+'2015 prov A11'!#REF!</f>
        <v>#REF!</v>
      </c>
      <c r="E14" s="12" t="e">
        <f>#REF!+#REF!+'2015-prov A3'!D14+'2015-prov_A4'!D14+'2015-prov A5'!E14+'2015-prov A6'!D14+'2015-prov A7'!D14+'2015 prov A8'!D14+'2015 prov A9 '!D14+'2015 prov A11'!D14</f>
        <v>#REF!</v>
      </c>
      <c r="F14" s="12" t="e">
        <f>#REF!+#REF!+'2015-prov A3'!#REF!+'2015-prov_A4'!E14+'2015-prov A5'!F14+'2015-prov A6'!E14+'2015-prov A7'!E14+'2015 prov A8'!E14+'2015 prov A9 '!E14+'2015 prov A11'!E14</f>
        <v>#REF!</v>
      </c>
      <c r="G14" s="12" t="e">
        <f>#REF!+#REF!+'2015-prov A3'!E14+'2015-prov_A4'!F14+'2015-prov A5'!G14+'2015-prov A6'!F14+'2015-prov A7'!F14+'2015 prov A8'!F14+'2015 prov A9 '!F14+'2015 prov A11'!F14</f>
        <v>#REF!</v>
      </c>
      <c r="H14" s="12" t="e">
        <f>#REF!+#REF!+'2015-prov A3'!F14+'2015-prov_A4'!G14+'2015-prov A5'!H14+'2015-prov A6'!G14+'2015-prov A7'!G14+'2015 prov A8'!G14+'2015 prov A9 '!G14+'2015 prov A11'!G14</f>
        <v>#REF!</v>
      </c>
      <c r="J14"/>
    </row>
    <row r="15" spans="1:70" x14ac:dyDescent="0.2">
      <c r="A15" s="11" t="s">
        <v>10</v>
      </c>
      <c r="B15" s="12" t="e">
        <f>#REF!+#REF!+'2015-prov A3'!B15+'2015-prov_A4'!B15+'2015-prov A5'!B15+'2015-prov A6'!B15+'2015-prov A7'!B15+'2015 prov A8'!B15+'2015 prov A9 '!B15+'2015 prov A11'!B15</f>
        <v>#REF!</v>
      </c>
      <c r="C15" s="12" t="e">
        <f>#REF!+#REF!+'2015-prov A3'!C15+'2015-prov_A4'!C15+'2015-prov A5'!C15+'2015-prov A6'!C15+'2015-prov A7'!C15+'2015 prov A8'!C15+'2015 prov A9 '!C15+'2015 prov A11'!C15</f>
        <v>#REF!</v>
      </c>
      <c r="D15" s="12" t="e">
        <f>#REF!+#REF!+'2015-prov A3'!#REF!+'2015-prov_A4'!#REF!+'2015-prov A5'!D15+'2015-prov A6'!#REF!+'2015-prov A7'!#REF!+'2015 prov A8'!#REF!+'2015 prov A9 '!#REF!+'2015 prov A11'!#REF!</f>
        <v>#REF!</v>
      </c>
      <c r="E15" s="12" t="e">
        <f>#REF!+#REF!+'2015-prov A3'!D15+'2015-prov_A4'!D15+'2015-prov A5'!E15+'2015-prov A6'!D15+'2015-prov A7'!D15+'2015 prov A8'!D15+'2015 prov A9 '!D15+'2015 prov A11'!D15</f>
        <v>#REF!</v>
      </c>
      <c r="F15" s="12" t="e">
        <f>#REF!+#REF!+'2015-prov A3'!#REF!+'2015-prov_A4'!E15+'2015-prov A5'!F15+'2015-prov A6'!E15+'2015-prov A7'!E15+'2015 prov A8'!E15+'2015 prov A9 '!E15+'2015 prov A11'!E15</f>
        <v>#REF!</v>
      </c>
      <c r="G15" s="12" t="e">
        <f>#REF!+#REF!+'2015-prov A3'!E15+'2015-prov_A4'!F15+'2015-prov A5'!G15+'2015-prov A6'!F15+'2015-prov A7'!F15+'2015 prov A8'!F15+'2015 prov A9 '!F15+'2015 prov A11'!F15</f>
        <v>#REF!</v>
      </c>
      <c r="H15" s="12" t="e">
        <f>#REF!+#REF!+'2015-prov A3'!F15+'2015-prov_A4'!G15+'2015-prov A5'!H15+'2015-prov A6'!G15+'2015-prov A7'!G15+'2015 prov A8'!G15+'2015 prov A9 '!G15+'2015 prov A11'!G15</f>
        <v>#REF!</v>
      </c>
      <c r="J15"/>
    </row>
    <row r="16" spans="1:70" x14ac:dyDescent="0.2">
      <c r="A16" s="11" t="s">
        <v>11</v>
      </c>
      <c r="B16" s="12" t="e">
        <f>#REF!+#REF!+'2015-prov A3'!B16+'2015-prov_A4'!B16+'2015-prov A5'!B16+'2015-prov A6'!B16+'2015-prov A7'!B16+'2015 prov A8'!B16+'2015 prov A9 '!B16+'2015 prov A11'!B16</f>
        <v>#REF!</v>
      </c>
      <c r="C16" s="12" t="e">
        <f>#REF!+#REF!+'2015-prov A3'!C16+'2015-prov_A4'!C16+'2015-prov A5'!C16+'2015-prov A6'!C16+'2015-prov A7'!C16+'2015 prov A8'!C16+'2015 prov A9 '!C16+'2015 prov A11'!C16</f>
        <v>#REF!</v>
      </c>
      <c r="D16" s="12" t="e">
        <f>#REF!+#REF!+'2015-prov A3'!#REF!+'2015-prov_A4'!#REF!+'2015-prov A5'!D16+'2015-prov A6'!#REF!+'2015-prov A7'!#REF!+'2015 prov A8'!#REF!+'2015 prov A9 '!#REF!+'2015 prov A11'!#REF!</f>
        <v>#REF!</v>
      </c>
      <c r="E16" s="12" t="e">
        <f>#REF!+#REF!+'2015-prov A3'!D16+'2015-prov_A4'!D16+'2015-prov A5'!E16+'2015-prov A6'!D16+'2015-prov A7'!D16+'2015 prov A8'!D16+'2015 prov A9 '!D16+'2015 prov A11'!D16</f>
        <v>#REF!</v>
      </c>
      <c r="F16" s="12" t="e">
        <f>#REF!+#REF!+'2015-prov A3'!#REF!+'2015-prov_A4'!E16+'2015-prov A5'!F16+'2015-prov A6'!E16+'2015-prov A7'!E16+'2015 prov A8'!E16+'2015 prov A9 '!E16+'2015 prov A11'!E16</f>
        <v>#REF!</v>
      </c>
      <c r="G16" s="12" t="e">
        <f>#REF!+#REF!+'2015-prov A3'!E16+'2015-prov_A4'!F16+'2015-prov A5'!G16+'2015-prov A6'!F16+'2015-prov A7'!F16+'2015 prov A8'!F16+'2015 prov A9 '!F16+'2015 prov A11'!F16</f>
        <v>#REF!</v>
      </c>
      <c r="H16" s="12" t="e">
        <f>#REF!+#REF!+'2015-prov A3'!F16+'2015-prov_A4'!G16+'2015-prov A5'!H16+'2015-prov A6'!G16+'2015-prov A7'!G16+'2015 prov A8'!G16+'2015 prov A9 '!G16+'2015 prov A11'!G16</f>
        <v>#REF!</v>
      </c>
      <c r="J16"/>
    </row>
    <row r="17" spans="1:10" x14ac:dyDescent="0.2">
      <c r="A17" s="11" t="s">
        <v>14</v>
      </c>
      <c r="B17" s="12" t="e">
        <f>#REF!+#REF!+'2015-prov A3'!B17+'2015-prov_A4'!B17+'2015-prov A5'!B17+'2015-prov A6'!B17+'2015-prov A7'!B17+'2015 prov A8'!B17+'2015 prov A9 '!B17+'2015 prov A11'!B17</f>
        <v>#REF!</v>
      </c>
      <c r="C17" s="12" t="e">
        <f>#REF!+#REF!+'2015-prov A3'!C17+'2015-prov_A4'!C17+'2015-prov A5'!C17+'2015-prov A6'!C17+'2015-prov A7'!C17+'2015 prov A8'!C17+'2015 prov A9 '!C17+'2015 prov A11'!C17</f>
        <v>#REF!</v>
      </c>
      <c r="D17" s="12" t="e">
        <f>#REF!+#REF!+'2015-prov A3'!#REF!+'2015-prov_A4'!#REF!+'2015-prov A5'!D17+'2015-prov A6'!#REF!+'2015-prov A7'!#REF!+'2015 prov A8'!#REF!+'2015 prov A9 '!#REF!+'2015 prov A11'!#REF!</f>
        <v>#REF!</v>
      </c>
      <c r="E17" s="12" t="e">
        <f>#REF!+#REF!+'2015-prov A3'!D17+'2015-prov_A4'!D17+'2015-prov A5'!E17+'2015-prov A6'!D17+'2015-prov A7'!D17+'2015 prov A8'!D17+'2015 prov A9 '!D17+'2015 prov A11'!D17</f>
        <v>#REF!</v>
      </c>
      <c r="F17" s="12" t="e">
        <f>#REF!+#REF!+'2015-prov A3'!#REF!+'2015-prov_A4'!E17+'2015-prov A5'!F17+'2015-prov A6'!E17+'2015-prov A7'!E17+'2015 prov A8'!E17+'2015 prov A9 '!E17+'2015 prov A11'!E17</f>
        <v>#REF!</v>
      </c>
      <c r="G17" s="12" t="e">
        <f>#REF!+#REF!+'2015-prov A3'!E17+'2015-prov_A4'!F17+'2015-prov A5'!G17+'2015-prov A6'!F17+'2015-prov A7'!F17+'2015 prov A8'!F17+'2015 prov A9 '!F17+'2015 prov A11'!F17</f>
        <v>#REF!</v>
      </c>
      <c r="H17" s="12" t="e">
        <f>#REF!+#REF!+'2015-prov A3'!F17+'2015-prov_A4'!G17+'2015-prov A5'!H17+'2015-prov A6'!G17+'2015-prov A7'!G17+'2015 prov A8'!G17+'2015 prov A9 '!G17+'2015 prov A11'!G17</f>
        <v>#REF!</v>
      </c>
      <c r="J17"/>
    </row>
    <row r="18" spans="1:10" x14ac:dyDescent="0.2">
      <c r="A18" s="11" t="s">
        <v>16</v>
      </c>
      <c r="B18" s="12" t="e">
        <f>#REF!+#REF!+'2015-prov A3'!B18+'2015-prov_A4'!B18+'2015-prov A5'!B18+'2015-prov A6'!B18+'2015-prov A7'!B18+'2015 prov A8'!B18+'2015 prov A9 '!B18+'2015 prov A11'!B18</f>
        <v>#REF!</v>
      </c>
      <c r="C18" s="12" t="e">
        <f>#REF!+#REF!+'2015-prov A3'!C18+'2015-prov_A4'!C18+'2015-prov A5'!C18+'2015-prov A6'!C18+'2015-prov A7'!C18+'2015 prov A8'!C18+'2015 prov A9 '!C18+'2015 prov A11'!C18</f>
        <v>#REF!</v>
      </c>
      <c r="D18" s="12" t="e">
        <f>#REF!+#REF!+'2015-prov A3'!#REF!+'2015-prov_A4'!#REF!+'2015-prov A5'!D18+'2015-prov A6'!#REF!+'2015-prov A7'!#REF!+'2015 prov A8'!#REF!+'2015 prov A9 '!#REF!+'2015 prov A11'!#REF!</f>
        <v>#REF!</v>
      </c>
      <c r="E18" s="12" t="e">
        <f>#REF!+#REF!+'2015-prov A3'!D18+'2015-prov_A4'!D18+'2015-prov A5'!E18+'2015-prov A6'!D18+'2015-prov A7'!D18+'2015 prov A8'!D18+'2015 prov A9 '!D18+'2015 prov A11'!D18</f>
        <v>#REF!</v>
      </c>
      <c r="F18" s="12" t="e">
        <f>#REF!+#REF!+'2015-prov A3'!#REF!+'2015-prov_A4'!E18+'2015-prov A5'!F18+'2015-prov A6'!E18+'2015-prov A7'!E18+'2015 prov A8'!E18+'2015 prov A9 '!E18+'2015 prov A11'!E18</f>
        <v>#REF!</v>
      </c>
      <c r="G18" s="12" t="e">
        <f>#REF!+#REF!+'2015-prov A3'!E18+'2015-prov_A4'!F18+'2015-prov A5'!G18+'2015-prov A6'!F18+'2015-prov A7'!F18+'2015 prov A8'!F18+'2015 prov A9 '!F18+'2015 prov A11'!F18</f>
        <v>#REF!</v>
      </c>
      <c r="H18" s="12" t="e">
        <f>#REF!+#REF!+'2015-prov A3'!F18+'2015-prov_A4'!G18+'2015-prov A5'!H18+'2015-prov A6'!G18+'2015-prov A7'!G18+'2015 prov A8'!G18+'2015 prov A9 '!G18+'2015 prov A11'!G18</f>
        <v>#REF!</v>
      </c>
      <c r="J18"/>
    </row>
    <row r="19" spans="1:10" x14ac:dyDescent="0.2">
      <c r="A19" s="11" t="s">
        <v>15</v>
      </c>
      <c r="B19" s="12" t="e">
        <f>#REF!+#REF!+'2015-prov A3'!B19+'2015-prov_A4'!B19+'2015-prov A5'!B19+'2015-prov A6'!B19+'2015-prov A7'!B19+'2015 prov A8'!B19+'2015 prov A9 '!B19+'2015 prov A11'!B19</f>
        <v>#REF!</v>
      </c>
      <c r="C19" s="12" t="e">
        <f>#REF!+#REF!+'2015-prov A3'!C19+'2015-prov_A4'!C19+'2015-prov A5'!C19+'2015-prov A6'!C19+'2015-prov A7'!C19+'2015 prov A8'!C19+'2015 prov A9 '!C19+'2015 prov A11'!C19</f>
        <v>#REF!</v>
      </c>
      <c r="D19" s="12" t="e">
        <f>#REF!+#REF!+'2015-prov A3'!#REF!+'2015-prov_A4'!#REF!+'2015-prov A5'!D19+'2015-prov A6'!#REF!+'2015-prov A7'!#REF!+'2015 prov A8'!#REF!+'2015 prov A9 '!#REF!+'2015 prov A11'!#REF!</f>
        <v>#REF!</v>
      </c>
      <c r="E19" s="12" t="e">
        <f>#REF!+#REF!+'2015-prov A3'!D19+'2015-prov_A4'!D19+'2015-prov A5'!E19+'2015-prov A6'!D19+'2015-prov A7'!D19+'2015 prov A8'!D19+'2015 prov A9 '!D19+'2015 prov A11'!D19</f>
        <v>#REF!</v>
      </c>
      <c r="F19" s="12" t="e">
        <f>#REF!+#REF!+'2015-prov A3'!#REF!+'2015-prov_A4'!E19+'2015-prov A5'!F19+'2015-prov A6'!E19+'2015-prov A7'!E19+'2015 prov A8'!E19+'2015 prov A9 '!E19+'2015 prov A11'!E19</f>
        <v>#REF!</v>
      </c>
      <c r="G19" s="12" t="e">
        <f>#REF!+#REF!+'2015-prov A3'!E19+'2015-prov_A4'!F19+'2015-prov A5'!G19+'2015-prov A6'!F19+'2015-prov A7'!F19+'2015 prov A8'!F19+'2015 prov A9 '!F19+'2015 prov A11'!F19</f>
        <v>#REF!</v>
      </c>
      <c r="H19" s="12" t="e">
        <f>#REF!+#REF!+'2015-prov A3'!F19+'2015-prov_A4'!G19+'2015-prov A5'!H19+'2015-prov A6'!G19+'2015-prov A7'!G19+'2015 prov A8'!G19+'2015 prov A9 '!G19+'2015 prov A11'!G19</f>
        <v>#REF!</v>
      </c>
      <c r="J19"/>
    </row>
    <row r="20" spans="1:10" x14ac:dyDescent="0.2">
      <c r="A20" s="11" t="s">
        <v>17</v>
      </c>
      <c r="B20" s="12" t="e">
        <f>#REF!+#REF!+'2015-prov A3'!B20+'2015-prov_A4'!B20+'2015-prov A5'!B20+'2015-prov A6'!B20+'2015-prov A7'!B20+'2015 prov A8'!B20+'2015 prov A9 '!B20+'2015 prov A11'!B20</f>
        <v>#REF!</v>
      </c>
      <c r="C20" s="12" t="e">
        <f>#REF!+#REF!+'2015-prov A3'!C20+'2015-prov_A4'!C20+'2015-prov A5'!C20+'2015-prov A6'!C20+'2015-prov A7'!C20+'2015 prov A8'!C20+'2015 prov A9 '!C20+'2015 prov A11'!C20</f>
        <v>#REF!</v>
      </c>
      <c r="D20" s="12" t="e">
        <f>#REF!+#REF!+'2015-prov A3'!#REF!+'2015-prov_A4'!#REF!+'2015-prov A5'!D20+'2015-prov A6'!#REF!+'2015-prov A7'!#REF!+'2015 prov A8'!#REF!+'2015 prov A9 '!#REF!+'2015 prov A11'!#REF!</f>
        <v>#REF!</v>
      </c>
      <c r="E20" s="12" t="e">
        <f>#REF!+#REF!+'2015-prov A3'!D20+'2015-prov_A4'!D20+'2015-prov A5'!E20+'2015-prov A6'!D20+'2015-prov A7'!D20+'2015 prov A8'!D20+'2015 prov A9 '!D20+'2015 prov A11'!D20</f>
        <v>#REF!</v>
      </c>
      <c r="F20" s="12" t="e">
        <f>#REF!+#REF!+'2015-prov A3'!#REF!+'2015-prov_A4'!E20+'2015-prov A5'!F20+'2015-prov A6'!E20+'2015-prov A7'!E20+'2015 prov A8'!E20+'2015 prov A9 '!E20+'2015 prov A11'!E20</f>
        <v>#REF!</v>
      </c>
      <c r="G20" s="12" t="e">
        <f>#REF!+#REF!+'2015-prov A3'!E20+'2015-prov_A4'!F20+'2015-prov A5'!G20+'2015-prov A6'!F20+'2015-prov A7'!F20+'2015 prov A8'!F20+'2015 prov A9 '!F20+'2015 prov A11'!F20</f>
        <v>#REF!</v>
      </c>
      <c r="H20" s="12" t="e">
        <f>#REF!+#REF!+'2015-prov A3'!F20+'2015-prov_A4'!G20+'2015-prov A5'!H20+'2015-prov A6'!G20+'2015-prov A7'!G20+'2015 prov A8'!G20+'2015 prov A9 '!G20+'2015 prov A11'!G20</f>
        <v>#REF!</v>
      </c>
      <c r="J20"/>
    </row>
    <row r="21" spans="1:10" x14ac:dyDescent="0.2">
      <c r="A21" s="11" t="s">
        <v>21</v>
      </c>
      <c r="B21" s="12" t="e">
        <f>#REF!+#REF!+'2015-prov A3'!B21+'2015-prov_A4'!B21+'2015-prov A5'!B21+'2015-prov A6'!B21+'2015-prov A7'!B21+'2015 prov A8'!B21+'2015 prov A9 '!B21+'2015 prov A11'!B21</f>
        <v>#REF!</v>
      </c>
      <c r="C21" s="12" t="e">
        <f>#REF!+#REF!+'2015-prov A3'!C21+'2015-prov_A4'!C21+'2015-prov A5'!C21+'2015-prov A6'!C21+'2015-prov A7'!C21+'2015 prov A8'!C21+'2015 prov A9 '!C21+'2015 prov A11'!C21</f>
        <v>#REF!</v>
      </c>
      <c r="D21" s="12" t="e">
        <f>#REF!+#REF!+'2015-prov A3'!#REF!+'2015-prov_A4'!#REF!+'2015-prov A5'!D21+'2015-prov A6'!#REF!+'2015-prov A7'!#REF!+'2015 prov A8'!#REF!+'2015 prov A9 '!#REF!+'2015 prov A11'!#REF!</f>
        <v>#REF!</v>
      </c>
      <c r="E21" s="12" t="e">
        <f>#REF!+#REF!+'2015-prov A3'!D21+'2015-prov_A4'!D21+'2015-prov A5'!E21+'2015-prov A6'!D21+'2015-prov A7'!D21+'2015 prov A8'!D21+'2015 prov A9 '!D21+'2015 prov A11'!D21</f>
        <v>#REF!</v>
      </c>
      <c r="F21" s="12" t="e">
        <f>#REF!+#REF!+'2015-prov A3'!#REF!+'2015-prov_A4'!E21+'2015-prov A5'!F21+'2015-prov A6'!E21+'2015-prov A7'!E21+'2015 prov A8'!E21+'2015 prov A9 '!E21+'2015 prov A11'!E21</f>
        <v>#REF!</v>
      </c>
      <c r="G21" s="12" t="e">
        <f>#REF!+#REF!+'2015-prov A3'!E21+'2015-prov_A4'!F21+'2015-prov A5'!G21+'2015-prov A6'!F21+'2015-prov A7'!F21+'2015 prov A8'!F21+'2015 prov A9 '!F21+'2015 prov A11'!F21</f>
        <v>#REF!</v>
      </c>
      <c r="H21" s="12" t="e">
        <f>#REF!+#REF!+'2015-prov A3'!F21+'2015-prov_A4'!G21+'2015-prov A5'!H21+'2015-prov A6'!G21+'2015-prov A7'!G21+'2015 prov A8'!G21+'2015 prov A9 '!G21+'2015 prov A11'!G21</f>
        <v>#REF!</v>
      </c>
      <c r="J21"/>
    </row>
    <row r="22" spans="1:10" x14ac:dyDescent="0.2">
      <c r="A22" s="11" t="s">
        <v>18</v>
      </c>
      <c r="B22" s="12" t="e">
        <f>#REF!+#REF!+'2015-prov A3'!B22+'2015-prov_A4'!B22+'2015-prov A5'!B22+'2015-prov A6'!B22+'2015-prov A7'!B22+'2015 prov A8'!B22+'2015 prov A9 '!B22+'2015 prov A11'!B22</f>
        <v>#REF!</v>
      </c>
      <c r="C22" s="12" t="e">
        <f>#REF!+#REF!+'2015-prov A3'!C22+'2015-prov_A4'!C22+'2015-prov A5'!C22+'2015-prov A6'!C22+'2015-prov A7'!C22+'2015 prov A8'!C22+'2015 prov A9 '!C22+'2015 prov A11'!C22</f>
        <v>#REF!</v>
      </c>
      <c r="D22" s="12" t="e">
        <f>#REF!+#REF!+'2015-prov A3'!#REF!+'2015-prov_A4'!#REF!+'2015-prov A5'!D22+'2015-prov A6'!#REF!+'2015-prov A7'!#REF!+'2015 prov A8'!#REF!+'2015 prov A9 '!#REF!+'2015 prov A11'!#REF!</f>
        <v>#REF!</v>
      </c>
      <c r="E22" s="12" t="e">
        <f>#REF!+#REF!+'2015-prov A3'!D22+'2015-prov_A4'!D22+'2015-prov A5'!E22+'2015-prov A6'!D22+'2015-prov A7'!D22+'2015 prov A8'!D22+'2015 prov A9 '!D22+'2015 prov A11'!D22</f>
        <v>#REF!</v>
      </c>
      <c r="F22" s="12" t="e">
        <f>#REF!+#REF!+'2015-prov A3'!#REF!+'2015-prov_A4'!E22+'2015-prov A5'!F22+'2015-prov A6'!E22+'2015-prov A7'!E22+'2015 prov A8'!E22+'2015 prov A9 '!E22+'2015 prov A11'!E22</f>
        <v>#REF!</v>
      </c>
      <c r="G22" s="12" t="e">
        <f>#REF!+#REF!+'2015-prov A3'!E22+'2015-prov_A4'!F22+'2015-prov A5'!G22+'2015-prov A6'!F22+'2015-prov A7'!F22+'2015 prov A8'!F22+'2015 prov A9 '!F22+'2015 prov A11'!F22</f>
        <v>#REF!</v>
      </c>
      <c r="H22" s="12" t="e">
        <f>#REF!+#REF!+'2015-prov A3'!F22+'2015-prov_A4'!G22+'2015-prov A5'!H22+'2015-prov A6'!G22+'2015-prov A7'!G22+'2015 prov A8'!G22+'2015 prov A9 '!G22+'2015 prov A11'!G22</f>
        <v>#REF!</v>
      </c>
      <c r="J22"/>
    </row>
    <row r="23" spans="1:10" x14ac:dyDescent="0.2">
      <c r="A23" s="11" t="s">
        <v>19</v>
      </c>
      <c r="B23" s="12" t="e">
        <f>#REF!+#REF!+'2015-prov A3'!B23+'2015-prov_A4'!B23+'2015-prov A5'!B23+'2015-prov A6'!B23+'2015-prov A7'!B23+'2015 prov A8'!B23+'2015 prov A9 '!B23+'2015 prov A11'!B23</f>
        <v>#REF!</v>
      </c>
      <c r="C23" s="12" t="e">
        <f>#REF!+#REF!+'2015-prov A3'!C23+'2015-prov_A4'!C23+'2015-prov A5'!C23+'2015-prov A6'!C23+'2015-prov A7'!C23+'2015 prov A8'!C23+'2015 prov A9 '!C23+'2015 prov A11'!C23</f>
        <v>#REF!</v>
      </c>
      <c r="D23" s="12" t="e">
        <f>#REF!+#REF!+'2015-prov A3'!#REF!+'2015-prov_A4'!#REF!+'2015-prov A5'!D23+'2015-prov A6'!#REF!+'2015-prov A7'!#REF!+'2015 prov A8'!#REF!+'2015 prov A9 '!#REF!+'2015 prov A11'!#REF!</f>
        <v>#REF!</v>
      </c>
      <c r="E23" s="12" t="e">
        <f>#REF!+#REF!+'2015-prov A3'!D23+'2015-prov_A4'!D23+'2015-prov A5'!E23+'2015-prov A6'!D23+'2015-prov A7'!D23+'2015 prov A8'!D23+'2015 prov A9 '!D23+'2015 prov A11'!D23</f>
        <v>#REF!</v>
      </c>
      <c r="F23" s="12" t="e">
        <f>#REF!+#REF!+'2015-prov A3'!#REF!+'2015-prov_A4'!E23+'2015-prov A5'!F23+'2015-prov A6'!E23+'2015-prov A7'!E23+'2015 prov A8'!E23+'2015 prov A9 '!E23+'2015 prov A11'!E23</f>
        <v>#REF!</v>
      </c>
      <c r="G23" s="12" t="e">
        <f>#REF!+#REF!+'2015-prov A3'!E23+'2015-prov_A4'!F23+'2015-prov A5'!G23+'2015-prov A6'!F23+'2015-prov A7'!F23+'2015 prov A8'!F23+'2015 prov A9 '!F23+'2015 prov A11'!F23</f>
        <v>#REF!</v>
      </c>
      <c r="H23" s="12" t="e">
        <f>#REF!+#REF!+'2015-prov A3'!F23+'2015-prov_A4'!G23+'2015-prov A5'!H23+'2015-prov A6'!G23+'2015-prov A7'!G23+'2015 prov A8'!G23+'2015 prov A9 '!G23+'2015 prov A11'!G23</f>
        <v>#REF!</v>
      </c>
      <c r="J23"/>
    </row>
    <row r="24" spans="1:10" x14ac:dyDescent="0.2">
      <c r="A24" s="11" t="s">
        <v>26</v>
      </c>
      <c r="B24" s="12" t="e">
        <f>#REF!+#REF!+'2015-prov A3'!B24+'2015-prov_A4'!B24+'2015-prov A5'!B24+'2015-prov A6'!B24+'2015-prov A7'!B24+'2015 prov A8'!B24+'2015 prov A9 '!B24+'2015 prov A11'!B24</f>
        <v>#REF!</v>
      </c>
      <c r="C24" s="12" t="e">
        <f>#REF!+#REF!+'2015-prov A3'!C24+'2015-prov_A4'!C24+'2015-prov A5'!C24+'2015-prov A6'!C24+'2015-prov A7'!C24+'2015 prov A8'!C24+'2015 prov A9 '!C24+'2015 prov A11'!C24</f>
        <v>#REF!</v>
      </c>
      <c r="D24" s="12" t="e">
        <f>#REF!+#REF!+'2015-prov A3'!#REF!+'2015-prov_A4'!#REF!+'2015-prov A5'!D24+'2015-prov A6'!#REF!+'2015-prov A7'!#REF!+'2015 prov A8'!#REF!+'2015 prov A9 '!#REF!+'2015 prov A11'!#REF!</f>
        <v>#REF!</v>
      </c>
      <c r="E24" s="12" t="e">
        <f>#REF!+#REF!+'2015-prov A3'!D24+'2015-prov_A4'!D24+'2015-prov A5'!E24+'2015-prov A6'!D24+'2015-prov A7'!D24+'2015 prov A8'!D24+'2015 prov A9 '!D24+'2015 prov A11'!D24</f>
        <v>#REF!</v>
      </c>
      <c r="F24" s="12" t="e">
        <f>#REF!+#REF!+'2015-prov A3'!#REF!+'2015-prov_A4'!E24+'2015-prov A5'!F24+'2015-prov A6'!E24+'2015-prov A7'!E24+'2015 prov A8'!E24+'2015 prov A9 '!E24+'2015 prov A11'!E24</f>
        <v>#REF!</v>
      </c>
      <c r="G24" s="12" t="e">
        <f>#REF!+#REF!+'2015-prov A3'!E24+'2015-prov_A4'!F24+'2015-prov A5'!G24+'2015-prov A6'!F24+'2015-prov A7'!F24+'2015 prov A8'!F24+'2015 prov A9 '!F24+'2015 prov A11'!F24</f>
        <v>#REF!</v>
      </c>
      <c r="H24" s="12" t="e">
        <f>#REF!+#REF!+'2015-prov A3'!F24+'2015-prov_A4'!G24+'2015-prov A5'!H24+'2015-prov A6'!G24+'2015-prov A7'!G24+'2015 prov A8'!G24+'2015 prov A9 '!G24+'2015 prov A11'!G24</f>
        <v>#REF!</v>
      </c>
      <c r="J24"/>
    </row>
    <row r="25" spans="1:10" x14ac:dyDescent="0.2">
      <c r="A25" s="11" t="s">
        <v>27</v>
      </c>
      <c r="B25" s="12" t="e">
        <f>#REF!+#REF!+'2015-prov A3'!B25+'2015-prov_A4'!B25+'2015-prov A5'!B25+'2015-prov A6'!B25+'2015-prov A7'!B25+'2015 prov A8'!B25+'2015 prov A9 '!B25+'2015 prov A11'!B25</f>
        <v>#REF!</v>
      </c>
      <c r="C25" s="12" t="e">
        <f>#REF!+#REF!+'2015-prov A3'!C25+'2015-prov_A4'!C25+'2015-prov A5'!C25+'2015-prov A6'!C25+'2015-prov A7'!C25+'2015 prov A8'!C25+'2015 prov A9 '!C25+'2015 prov A11'!C25</f>
        <v>#REF!</v>
      </c>
      <c r="D25" s="12" t="e">
        <f>#REF!+#REF!+'2015-prov A3'!#REF!+'2015-prov_A4'!#REF!+'2015-prov A5'!D25+'2015-prov A6'!#REF!+'2015-prov A7'!#REF!+'2015 prov A8'!#REF!+'2015 prov A9 '!#REF!+'2015 prov A11'!#REF!</f>
        <v>#REF!</v>
      </c>
      <c r="E25" s="12" t="e">
        <f>#REF!+#REF!+'2015-prov A3'!D25+'2015-prov_A4'!D25+'2015-prov A5'!E25+'2015-prov A6'!D25+'2015-prov A7'!D25+'2015 prov A8'!D25+'2015 prov A9 '!D25+'2015 prov A11'!D25</f>
        <v>#REF!</v>
      </c>
      <c r="F25" s="12" t="e">
        <f>#REF!+#REF!+'2015-prov A3'!#REF!+'2015-prov_A4'!E25+'2015-prov A5'!F25+'2015-prov A6'!E25+'2015-prov A7'!E25+'2015 prov A8'!E25+'2015 prov A9 '!E25+'2015 prov A11'!E25</f>
        <v>#REF!</v>
      </c>
      <c r="G25" s="12" t="e">
        <f>#REF!+#REF!+'2015-prov A3'!E25+'2015-prov_A4'!F25+'2015-prov A5'!G25+'2015-prov A6'!F25+'2015-prov A7'!F25+'2015 prov A8'!F25+'2015 prov A9 '!F25+'2015 prov A11'!F25</f>
        <v>#REF!</v>
      </c>
      <c r="H25" s="12" t="e">
        <f>#REF!+#REF!+'2015-prov A3'!F25+'2015-prov_A4'!G25+'2015-prov A5'!H25+'2015-prov A6'!G25+'2015-prov A7'!G25+'2015 prov A8'!G25+'2015 prov A9 '!G25+'2015 prov A11'!G25</f>
        <v>#REF!</v>
      </c>
      <c r="J25"/>
    </row>
    <row r="26" spans="1:10" x14ac:dyDescent="0.2">
      <c r="A26" s="11" t="s">
        <v>20</v>
      </c>
      <c r="B26" s="12" t="e">
        <f>#REF!+#REF!+'2015-prov A3'!B26+'2015-prov_A4'!B26+'2015-prov A5'!B26+'2015-prov A6'!B26+'2015-prov A7'!B26+'2015 prov A8'!B26+'2015 prov A9 '!B26+'2015 prov A11'!B26</f>
        <v>#REF!</v>
      </c>
      <c r="C26" s="12" t="e">
        <f>#REF!+#REF!+'2015-prov A3'!C26+'2015-prov_A4'!C26+'2015-prov A5'!C26+'2015-prov A6'!C26+'2015-prov A7'!C26+'2015 prov A8'!C26+'2015 prov A9 '!C26+'2015 prov A11'!C26</f>
        <v>#REF!</v>
      </c>
      <c r="D26" s="12" t="e">
        <f>#REF!+#REF!+'2015-prov A3'!#REF!+'2015-prov_A4'!#REF!+'2015-prov A5'!D26+'2015-prov A6'!#REF!+'2015-prov A7'!#REF!+'2015 prov A8'!#REF!+'2015 prov A9 '!#REF!+'2015 prov A11'!#REF!</f>
        <v>#REF!</v>
      </c>
      <c r="E26" s="12" t="e">
        <f>#REF!+#REF!+'2015-prov A3'!D26+'2015-prov_A4'!D26+'2015-prov A5'!E26+'2015-prov A6'!D26+'2015-prov A7'!D26+'2015 prov A8'!D26+'2015 prov A9 '!D26+'2015 prov A11'!D26</f>
        <v>#REF!</v>
      </c>
      <c r="F26" s="12" t="e">
        <f>#REF!+#REF!+'2015-prov A3'!#REF!+'2015-prov_A4'!E26+'2015-prov A5'!F26+'2015-prov A6'!E26+'2015-prov A7'!E26+'2015 prov A8'!E26+'2015 prov A9 '!E26+'2015 prov A11'!E26</f>
        <v>#REF!</v>
      </c>
      <c r="G26" s="12" t="e">
        <f>#REF!+#REF!+'2015-prov A3'!E26+'2015-prov_A4'!F26+'2015-prov A5'!G26+'2015-prov A6'!F26+'2015-prov A7'!F26+'2015 prov A8'!F26+'2015 prov A9 '!F26+'2015 prov A11'!F26</f>
        <v>#REF!</v>
      </c>
      <c r="H26" s="12" t="e">
        <f>#REF!+#REF!+'2015-prov A3'!F26+'2015-prov_A4'!G26+'2015-prov A5'!H26+'2015-prov A6'!G26+'2015-prov A7'!G26+'2015 prov A8'!G26+'2015 prov A9 '!G26+'2015 prov A11'!G26</f>
        <v>#REF!</v>
      </c>
      <c r="J26"/>
    </row>
    <row r="27" spans="1:10" x14ac:dyDescent="0.2">
      <c r="A27" s="11" t="s">
        <v>23</v>
      </c>
      <c r="B27" s="12" t="e">
        <f>#REF!+#REF!+'2015-prov A3'!B27+'2015-prov_A4'!B27+'2015-prov A5'!B27+'2015-prov A6'!B27+'2015-prov A7'!B27+'2015 prov A8'!B27+'2015 prov A9 '!B27+'2015 prov A11'!B27</f>
        <v>#REF!</v>
      </c>
      <c r="C27" s="12" t="e">
        <f>#REF!+#REF!+'2015-prov A3'!C27+'2015-prov_A4'!C27+'2015-prov A5'!C27+'2015-prov A6'!C27+'2015-prov A7'!C27+'2015 prov A8'!C27+'2015 prov A9 '!C27+'2015 prov A11'!C27</f>
        <v>#REF!</v>
      </c>
      <c r="D27" s="12" t="e">
        <f>#REF!+#REF!+'2015-prov A3'!#REF!+'2015-prov_A4'!#REF!+'2015-prov A5'!D27+'2015-prov A6'!#REF!+'2015-prov A7'!#REF!+'2015 prov A8'!#REF!+'2015 prov A9 '!#REF!+'2015 prov A11'!#REF!</f>
        <v>#REF!</v>
      </c>
      <c r="E27" s="12" t="e">
        <f>#REF!+#REF!+'2015-prov A3'!D27+'2015-prov_A4'!D27+'2015-prov A5'!E27+'2015-prov A6'!D27+'2015-prov A7'!D27+'2015 prov A8'!D27+'2015 prov A9 '!D27+'2015 prov A11'!D27</f>
        <v>#REF!</v>
      </c>
      <c r="F27" s="12" t="e">
        <f>#REF!+#REF!+'2015-prov A3'!#REF!+'2015-prov_A4'!E27+'2015-prov A5'!F27+'2015-prov A6'!E27+'2015-prov A7'!E27+'2015 prov A8'!E27+'2015 prov A9 '!E27+'2015 prov A11'!E27</f>
        <v>#REF!</v>
      </c>
      <c r="G27" s="12" t="e">
        <f>#REF!+#REF!+'2015-prov A3'!E27+'2015-prov_A4'!F27+'2015-prov A5'!G27+'2015-prov A6'!F27+'2015-prov A7'!F27+'2015 prov A8'!F27+'2015 prov A9 '!F27+'2015 prov A11'!F27</f>
        <v>#REF!</v>
      </c>
      <c r="H27" s="12" t="e">
        <f>#REF!+#REF!+'2015-prov A3'!F27+'2015-prov_A4'!G27+'2015-prov A5'!H27+'2015-prov A6'!G27+'2015-prov A7'!G27+'2015 prov A8'!G27+'2015 prov A9 '!G27+'2015 prov A11'!G27</f>
        <v>#REF!</v>
      </c>
      <c r="J27"/>
    </row>
    <row r="28" spans="1:10" x14ac:dyDescent="0.2">
      <c r="A28" s="11" t="s">
        <v>25</v>
      </c>
      <c r="B28" s="12" t="e">
        <f>#REF!+#REF!+'2015-prov A3'!B28+'2015-prov_A4'!B28+'2015-prov A5'!B28+'2015-prov A6'!B28+'2015-prov A7'!B28+'2015 prov A8'!B28+'2015 prov A9 '!B28+'2015 prov A11'!B28</f>
        <v>#REF!</v>
      </c>
      <c r="C28" s="12" t="e">
        <f>#REF!+#REF!+'2015-prov A3'!C28+'2015-prov_A4'!C28+'2015-prov A5'!C28+'2015-prov A6'!C28+'2015-prov A7'!C28+'2015 prov A8'!C28+'2015 prov A9 '!C28+'2015 prov A11'!C28</f>
        <v>#REF!</v>
      </c>
      <c r="D28" s="12" t="e">
        <f>#REF!+#REF!+'2015-prov A3'!#REF!+'2015-prov_A4'!#REF!+'2015-prov A5'!D28+'2015-prov A6'!#REF!+'2015-prov A7'!#REF!+'2015 prov A8'!#REF!+'2015 prov A9 '!#REF!+'2015 prov A11'!#REF!</f>
        <v>#REF!</v>
      </c>
      <c r="E28" s="12" t="e">
        <f>#REF!+#REF!+'2015-prov A3'!D28+'2015-prov_A4'!D28+'2015-prov A5'!E28+'2015-prov A6'!D28+'2015-prov A7'!D28+'2015 prov A8'!D28+'2015 prov A9 '!D28+'2015 prov A11'!D28</f>
        <v>#REF!</v>
      </c>
      <c r="F28" s="12" t="e">
        <f>#REF!+#REF!+'2015-prov A3'!#REF!+'2015-prov_A4'!E28+'2015-prov A5'!F28+'2015-prov A6'!E28+'2015-prov A7'!E28+'2015 prov A8'!E28+'2015 prov A9 '!E28+'2015 prov A11'!E28</f>
        <v>#REF!</v>
      </c>
      <c r="G28" s="12" t="e">
        <f>#REF!+#REF!+'2015-prov A3'!E28+'2015-prov_A4'!F28+'2015-prov A5'!G28+'2015-prov A6'!F28+'2015-prov A7'!F28+'2015 prov A8'!F28+'2015 prov A9 '!F28+'2015 prov A11'!F28</f>
        <v>#REF!</v>
      </c>
      <c r="H28" s="12" t="e">
        <f>#REF!+#REF!+'2015-prov A3'!F28+'2015-prov_A4'!G28+'2015-prov A5'!H28+'2015-prov A6'!G28+'2015-prov A7'!G28+'2015 prov A8'!G28+'2015 prov A9 '!G28+'2015 prov A11'!G28</f>
        <v>#REF!</v>
      </c>
      <c r="J28"/>
    </row>
    <row r="29" spans="1:10" x14ac:dyDescent="0.2">
      <c r="A29" s="11" t="s">
        <v>24</v>
      </c>
      <c r="B29" s="12" t="e">
        <f>#REF!+#REF!+'2015-prov A3'!B29+'2015-prov_A4'!B29+'2015-prov A5'!B29+'2015-prov A6'!B29+'2015-prov A7'!B29+'2015 prov A8'!B29+'2015 prov A9 '!B29+'2015 prov A11'!B29</f>
        <v>#REF!</v>
      </c>
      <c r="C29" s="12" t="e">
        <f>#REF!+#REF!+'2015-prov A3'!C29+'2015-prov_A4'!C29+'2015-prov A5'!C29+'2015-prov A6'!C29+'2015-prov A7'!C29+'2015 prov A8'!C29+'2015 prov A9 '!C29+'2015 prov A11'!C29</f>
        <v>#REF!</v>
      </c>
      <c r="D29" s="12" t="e">
        <f>#REF!+#REF!+'2015-prov A3'!#REF!+'2015-prov_A4'!#REF!+'2015-prov A5'!D29+'2015-prov A6'!#REF!+'2015-prov A7'!#REF!+'2015 prov A8'!#REF!+'2015 prov A9 '!#REF!+'2015 prov A11'!#REF!</f>
        <v>#REF!</v>
      </c>
      <c r="E29" s="12" t="e">
        <f>#REF!+#REF!+'2015-prov A3'!D29+'2015-prov_A4'!D29+'2015-prov A5'!E29+'2015-prov A6'!D29+'2015-prov A7'!D29+'2015 prov A8'!D29+'2015 prov A9 '!D29+'2015 prov A11'!D29</f>
        <v>#REF!</v>
      </c>
      <c r="F29" s="12" t="e">
        <f>#REF!+#REF!+'2015-prov A3'!#REF!+'2015-prov_A4'!E29+'2015-prov A5'!F29+'2015-prov A6'!E29+'2015-prov A7'!E29+'2015 prov A8'!E29+'2015 prov A9 '!E29+'2015 prov A11'!E29</f>
        <v>#REF!</v>
      </c>
      <c r="G29" s="12" t="e">
        <f>#REF!+#REF!+'2015-prov A3'!E29+'2015-prov_A4'!F29+'2015-prov A5'!G29+'2015-prov A6'!F29+'2015-prov A7'!F29+'2015 prov A8'!F29+'2015 prov A9 '!F29+'2015 prov A11'!F29</f>
        <v>#REF!</v>
      </c>
      <c r="H29" s="12" t="e">
        <f>#REF!+#REF!+'2015-prov A3'!F29+'2015-prov_A4'!G29+'2015-prov A5'!H29+'2015-prov A6'!G29+'2015-prov A7'!G29+'2015 prov A8'!G29+'2015 prov A9 '!G29+'2015 prov A11'!G29</f>
        <v>#REF!</v>
      </c>
      <c r="J29"/>
    </row>
    <row r="30" spans="1:10" x14ac:dyDescent="0.2">
      <c r="A30" s="11" t="s">
        <v>38</v>
      </c>
      <c r="B30" s="12" t="e">
        <f>#REF!+#REF!+'2015-prov A3'!B30+'2015-prov_A4'!B30+'2015-prov A5'!B30+'2015-prov A6'!B30+'2015-prov A7'!B30+'2015 prov A8'!B30+'2015 prov A9 '!B30+'2015 prov A11'!B30</f>
        <v>#REF!</v>
      </c>
      <c r="C30" s="12" t="e">
        <f>#REF!+#REF!+'2015-prov A3'!C30+'2015-prov_A4'!C30+'2015-prov A5'!C30+'2015-prov A6'!C30+'2015-prov A7'!C30+'2015 prov A8'!C30+'2015 prov A9 '!C30+'2015 prov A11'!C30</f>
        <v>#REF!</v>
      </c>
      <c r="D30" s="12" t="e">
        <f>#REF!+#REF!+'2015-prov A3'!#REF!+'2015-prov_A4'!#REF!+'2015-prov A5'!D30+'2015-prov A6'!#REF!+'2015-prov A7'!#REF!+'2015 prov A8'!#REF!+'2015 prov A9 '!#REF!+'2015 prov A11'!#REF!</f>
        <v>#REF!</v>
      </c>
      <c r="E30" s="12" t="e">
        <f>#REF!+#REF!+'2015-prov A3'!D30+'2015-prov_A4'!D30+'2015-prov A5'!E30+'2015-prov A6'!D30+'2015-prov A7'!D30+'2015 prov A8'!D30+'2015 prov A9 '!D30+'2015 prov A11'!D30</f>
        <v>#REF!</v>
      </c>
      <c r="F30" s="12" t="e">
        <f>#REF!+#REF!+'2015-prov A3'!#REF!+'2015-prov_A4'!E30+'2015-prov A5'!F30+'2015-prov A6'!E30+'2015-prov A7'!E30+'2015 prov A8'!E30+'2015 prov A9 '!E30+'2015 prov A11'!E30</f>
        <v>#REF!</v>
      </c>
      <c r="G30" s="12" t="e">
        <f>#REF!+#REF!+'2015-prov A3'!E30+'2015-prov_A4'!F30+'2015-prov A5'!G30+'2015-prov A6'!F30+'2015-prov A7'!F30+'2015 prov A8'!F30+'2015 prov A9 '!F30+'2015 prov A11'!F30</f>
        <v>#REF!</v>
      </c>
      <c r="H30" s="12" t="e">
        <f>#REF!+#REF!+'2015-prov A3'!F30+'2015-prov_A4'!G30+'2015-prov A5'!H30+'2015-prov A6'!G30+'2015-prov A7'!G30+'2015 prov A8'!G30+'2015 prov A9 '!G30+'2015 prov A11'!G30</f>
        <v>#REF!</v>
      </c>
      <c r="J30"/>
    </row>
    <row r="31" spans="1:10" x14ac:dyDescent="0.2">
      <c r="A31" s="11" t="s">
        <v>22</v>
      </c>
      <c r="B31" s="12" t="e">
        <f>#REF!+#REF!+'2015-prov A3'!B31+'2015-prov_A4'!B31+'2015-prov A5'!B31+'2015-prov A6'!B31+'2015-prov A7'!B31+'2015 prov A8'!B31+'2015 prov A9 '!B31+'2015 prov A11'!B31</f>
        <v>#REF!</v>
      </c>
      <c r="C31" s="12" t="e">
        <f>#REF!+#REF!+'2015-prov A3'!C31+'2015-prov_A4'!C31+'2015-prov A5'!C31+'2015-prov A6'!C31+'2015-prov A7'!C31+'2015 prov A8'!C31+'2015 prov A9 '!C31+'2015 prov A11'!C31</f>
        <v>#REF!</v>
      </c>
      <c r="D31" s="12" t="e">
        <f>#REF!+#REF!+'2015-prov A3'!#REF!+'2015-prov_A4'!#REF!+'2015-prov A5'!D31+'2015-prov A6'!#REF!+'2015-prov A7'!#REF!+'2015 prov A8'!#REF!+'2015 prov A9 '!#REF!+'2015 prov A11'!#REF!</f>
        <v>#REF!</v>
      </c>
      <c r="E31" s="12" t="e">
        <f>#REF!+#REF!+'2015-prov A3'!D31+'2015-prov_A4'!D31+'2015-prov A5'!E31+'2015-prov A6'!D31+'2015-prov A7'!D31+'2015 prov A8'!D31+'2015 prov A9 '!D31+'2015 prov A11'!D31</f>
        <v>#REF!</v>
      </c>
      <c r="F31" s="12" t="e">
        <f>#REF!+#REF!+'2015-prov A3'!#REF!+'2015-prov_A4'!E31+'2015-prov A5'!F31+'2015-prov A6'!E31+'2015-prov A7'!E31+'2015 prov A8'!E31+'2015 prov A9 '!E31+'2015 prov A11'!E31</f>
        <v>#REF!</v>
      </c>
      <c r="G31" s="12" t="e">
        <f>#REF!+#REF!+'2015-prov A3'!E31+'2015-prov_A4'!F31+'2015-prov A5'!G31+'2015-prov A6'!F31+'2015-prov A7'!F31+'2015 prov A8'!F31+'2015 prov A9 '!F31+'2015 prov A11'!F31</f>
        <v>#REF!</v>
      </c>
      <c r="H31" s="12" t="e">
        <f>#REF!+#REF!+'2015-prov A3'!F31+'2015-prov_A4'!G31+'2015-prov A5'!H31+'2015-prov A6'!G31+'2015-prov A7'!G31+'2015 prov A8'!G31+'2015 prov A9 '!G31+'2015 prov A11'!G31</f>
        <v>#REF!</v>
      </c>
      <c r="J31"/>
    </row>
    <row r="32" spans="1:10" x14ac:dyDescent="0.2">
      <c r="A32" s="11" t="s">
        <v>28</v>
      </c>
      <c r="B32" s="12" t="e">
        <f>#REF!+#REF!+'2015-prov A3'!B32+'2015-prov_A4'!B32+'2015-prov A5'!B32+'2015-prov A6'!B32+'2015-prov A7'!B32+'2015 prov A8'!B32+'2015 prov A9 '!B32+'2015 prov A11'!B32</f>
        <v>#REF!</v>
      </c>
      <c r="C32" s="12" t="e">
        <f>#REF!+#REF!+'2015-prov A3'!C32+'2015-prov_A4'!C32+'2015-prov A5'!C32+'2015-prov A6'!C32+'2015-prov A7'!C32+'2015 prov A8'!C32+'2015 prov A9 '!C32+'2015 prov A11'!C32</f>
        <v>#REF!</v>
      </c>
      <c r="D32" s="12" t="e">
        <f>#REF!+#REF!+'2015-prov A3'!#REF!+'2015-prov_A4'!#REF!+'2015-prov A5'!D32+'2015-prov A6'!#REF!+'2015-prov A7'!#REF!+'2015 prov A8'!#REF!+'2015 prov A9 '!#REF!+'2015 prov A11'!#REF!</f>
        <v>#REF!</v>
      </c>
      <c r="E32" s="12" t="e">
        <f>#REF!+#REF!+'2015-prov A3'!D32+'2015-prov_A4'!D32+'2015-prov A5'!E32+'2015-prov A6'!D32+'2015-prov A7'!D32+'2015 prov A8'!D32+'2015 prov A9 '!D32+'2015 prov A11'!D32</f>
        <v>#REF!</v>
      </c>
      <c r="F32" s="12" t="e">
        <f>#REF!+#REF!+'2015-prov A3'!#REF!+'2015-prov_A4'!E32+'2015-prov A5'!F32+'2015-prov A6'!E32+'2015-prov A7'!E32+'2015 prov A8'!E32+'2015 prov A9 '!E32+'2015 prov A11'!E32</f>
        <v>#REF!</v>
      </c>
      <c r="G32" s="12" t="e">
        <f>#REF!+#REF!+'2015-prov A3'!E32+'2015-prov_A4'!F32+'2015-prov A5'!G32+'2015-prov A6'!F32+'2015-prov A7'!F32+'2015 prov A8'!F32+'2015 prov A9 '!F32+'2015 prov A11'!F32</f>
        <v>#REF!</v>
      </c>
      <c r="H32" s="12" t="e">
        <f>#REF!+#REF!+'2015-prov A3'!F32+'2015-prov_A4'!G32+'2015-prov A5'!H32+'2015-prov A6'!G32+'2015-prov A7'!G32+'2015 prov A8'!G32+'2015 prov A9 '!G32+'2015 prov A11'!G32</f>
        <v>#REF!</v>
      </c>
      <c r="J32"/>
    </row>
    <row r="33" spans="1:10" x14ac:dyDescent="0.2">
      <c r="A33" s="11" t="s">
        <v>29</v>
      </c>
      <c r="B33" s="12" t="e">
        <f>#REF!+#REF!+'2015-prov A3'!B33+'2015-prov_A4'!B33+'2015-prov A5'!B33+'2015-prov A6'!B33+'2015-prov A7'!B33+'2015 prov A8'!B33+'2015 prov A9 '!B33+'2015 prov A11'!B33</f>
        <v>#REF!</v>
      </c>
      <c r="C33" s="12" t="e">
        <f>#REF!+#REF!+'2015-prov A3'!C33+'2015-prov_A4'!C33+'2015-prov A5'!C33+'2015-prov A6'!C33+'2015-prov A7'!C33+'2015 prov A8'!C33+'2015 prov A9 '!C33+'2015 prov A11'!C33</f>
        <v>#REF!</v>
      </c>
      <c r="D33" s="12" t="e">
        <f>#REF!+#REF!+'2015-prov A3'!#REF!+'2015-prov_A4'!#REF!+'2015-prov A5'!D33+'2015-prov A6'!#REF!+'2015-prov A7'!#REF!+'2015 prov A8'!#REF!+'2015 prov A9 '!#REF!+'2015 prov A11'!#REF!</f>
        <v>#REF!</v>
      </c>
      <c r="E33" s="12" t="e">
        <f>#REF!+#REF!+'2015-prov A3'!D33+'2015-prov_A4'!D33+'2015-prov A5'!E33+'2015-prov A6'!D33+'2015-prov A7'!D33+'2015 prov A8'!D33+'2015 prov A9 '!D33+'2015 prov A11'!D33</f>
        <v>#REF!</v>
      </c>
      <c r="F33" s="12" t="e">
        <f>#REF!+#REF!+'2015-prov A3'!#REF!+'2015-prov_A4'!E33+'2015-prov A5'!F33+'2015-prov A6'!E33+'2015-prov A7'!E33+'2015 prov A8'!E33+'2015 prov A9 '!E33+'2015 prov A11'!E33</f>
        <v>#REF!</v>
      </c>
      <c r="G33" s="12" t="e">
        <f>#REF!+#REF!+'2015-prov A3'!E33+'2015-prov_A4'!F33+'2015-prov A5'!G33+'2015-prov A6'!F33+'2015-prov A7'!F33+'2015 prov A8'!F33+'2015 prov A9 '!F33+'2015 prov A11'!F33</f>
        <v>#REF!</v>
      </c>
      <c r="H33" s="12" t="e">
        <f>#REF!+#REF!+'2015-prov A3'!F33+'2015-prov_A4'!G33+'2015-prov A5'!H33+'2015-prov A6'!G33+'2015-prov A7'!G33+'2015 prov A8'!G33+'2015 prov A9 '!G33+'2015 prov A11'!G33</f>
        <v>#REF!</v>
      </c>
      <c r="J33"/>
    </row>
    <row r="34" spans="1:10" x14ac:dyDescent="0.2">
      <c r="A34" s="11" t="s">
        <v>31</v>
      </c>
      <c r="B34" s="12" t="e">
        <f>#REF!+#REF!+'2015-prov A3'!B34+'2015-prov_A4'!B34+'2015-prov A5'!B34+'2015-prov A6'!B34+'2015-prov A7'!B34+'2015 prov A8'!B34+'2015 prov A9 '!B34+'2015 prov A11'!B34</f>
        <v>#REF!</v>
      </c>
      <c r="C34" s="12" t="e">
        <f>#REF!+#REF!+'2015-prov A3'!C34+'2015-prov_A4'!C34+'2015-prov A5'!C34+'2015-prov A6'!C34+'2015-prov A7'!C34+'2015 prov A8'!C34+'2015 prov A9 '!C34+'2015 prov A11'!C34</f>
        <v>#REF!</v>
      </c>
      <c r="D34" s="12" t="e">
        <f>#REF!+#REF!+'2015-prov A3'!#REF!+'2015-prov_A4'!#REF!+'2015-prov A5'!D34+'2015-prov A6'!#REF!+'2015-prov A7'!#REF!+'2015 prov A8'!#REF!+'2015 prov A9 '!#REF!+'2015 prov A11'!#REF!</f>
        <v>#REF!</v>
      </c>
      <c r="E34" s="12" t="e">
        <f>#REF!+#REF!+'2015-prov A3'!D34+'2015-prov_A4'!D34+'2015-prov A5'!E34+'2015-prov A6'!D34+'2015-prov A7'!D34+'2015 prov A8'!D34+'2015 prov A9 '!D34+'2015 prov A11'!D34</f>
        <v>#REF!</v>
      </c>
      <c r="F34" s="12" t="e">
        <f>#REF!+#REF!+'2015-prov A3'!#REF!+'2015-prov_A4'!E34+'2015-prov A5'!F34+'2015-prov A6'!E34+'2015-prov A7'!E34+'2015 prov A8'!E34+'2015 prov A9 '!E34+'2015 prov A11'!E34</f>
        <v>#REF!</v>
      </c>
      <c r="G34" s="12" t="e">
        <f>#REF!+#REF!+'2015-prov A3'!E34+'2015-prov_A4'!F34+'2015-prov A5'!G34+'2015-prov A6'!F34+'2015-prov A7'!F34+'2015 prov A8'!F34+'2015 prov A9 '!F34+'2015 prov A11'!F34</f>
        <v>#REF!</v>
      </c>
      <c r="H34" s="12" t="e">
        <f>#REF!+#REF!+'2015-prov A3'!F34+'2015-prov_A4'!G34+'2015-prov A5'!H34+'2015-prov A6'!G34+'2015-prov A7'!G34+'2015 prov A8'!G34+'2015 prov A9 '!G34+'2015 prov A11'!G34</f>
        <v>#REF!</v>
      </c>
      <c r="J34"/>
    </row>
    <row r="35" spans="1:10" x14ac:dyDescent="0.2">
      <c r="A35" s="11" t="s">
        <v>30</v>
      </c>
      <c r="B35" s="12" t="e">
        <f>#REF!+#REF!+'2015-prov A3'!#REF!+'2015-prov_A4'!#REF!+'2015-prov A5'!#REF!+'2015-prov A6'!#REF!+'2015-prov A7'!#REF!+'2015 prov A8'!#REF!+'2015 prov A9 '!#REF!+'2015 prov A11'!#REF!</f>
        <v>#REF!</v>
      </c>
      <c r="C35" s="12" t="e">
        <f>#REF!+#REF!+'2015-prov A3'!#REF!+'2015-prov_A4'!#REF!+'2015-prov A5'!#REF!+'2015-prov A6'!#REF!+'2015-prov A7'!#REF!+'2015 prov A8'!#REF!+'2015 prov A9 '!#REF!+'2015 prov A11'!#REF!</f>
        <v>#REF!</v>
      </c>
      <c r="D35" s="12" t="e">
        <f>#REF!+#REF!+'2015-prov A3'!#REF!+'2015-prov_A4'!#REF!+'2015-prov A5'!#REF!+'2015-prov A6'!#REF!+'2015-prov A7'!#REF!+'2015 prov A8'!#REF!+'2015 prov A9 '!#REF!+'2015 prov A11'!#REF!</f>
        <v>#REF!</v>
      </c>
      <c r="E35" s="12" t="e">
        <f>#REF!+#REF!+'2015-prov A3'!#REF!+'2015-prov_A4'!#REF!+'2015-prov A5'!#REF!+'2015-prov A6'!#REF!+'2015-prov A7'!#REF!+'2015 prov A8'!#REF!+'2015 prov A9 '!#REF!+'2015 prov A11'!#REF!</f>
        <v>#REF!</v>
      </c>
      <c r="F35" s="12" t="e">
        <f>#REF!+#REF!+'2015-prov A3'!#REF!+'2015-prov_A4'!#REF!+'2015-prov A5'!#REF!+'2015-prov A6'!#REF!+'2015-prov A7'!#REF!+'2015 prov A8'!#REF!+'2015 prov A9 '!#REF!+'2015 prov A11'!#REF!</f>
        <v>#REF!</v>
      </c>
      <c r="G35" s="12" t="e">
        <f>#REF!+#REF!+'2015-prov A3'!#REF!+'2015-prov_A4'!#REF!+'2015-prov A5'!#REF!+'2015-prov A6'!#REF!+'2015-prov A7'!#REF!+'2015 prov A8'!#REF!+'2015 prov A9 '!#REF!+'2015 prov A11'!#REF!</f>
        <v>#REF!</v>
      </c>
      <c r="H35" s="12" t="e">
        <f>#REF!+#REF!+'2015-prov A3'!#REF!+'2015-prov_A4'!#REF!+'2015-prov A5'!#REF!+'2015-prov A6'!#REF!+'2015-prov A7'!#REF!+'2015 prov A8'!#REF!+'2015 prov A9 '!#REF!+'2015 prov A11'!#REF!</f>
        <v>#REF!</v>
      </c>
      <c r="J35"/>
    </row>
    <row r="36" spans="1:10" x14ac:dyDescent="0.2">
      <c r="A36" s="11" t="s">
        <v>107</v>
      </c>
      <c r="B36" s="12" t="e">
        <f>#REF!+#REF!+'2015-prov A3'!B35+'2015-prov_A4'!B35+'2015-prov A5'!B35+'2015-prov A6'!B35+'2015-prov A7'!B35+'2015 prov A8'!B35+'2015 prov A9 '!B35+'2015 prov A11'!B35</f>
        <v>#REF!</v>
      </c>
      <c r="C36" s="12" t="e">
        <f>#REF!+#REF!+'2015-prov A3'!C35+'2015-prov_A4'!C35+'2015-prov A5'!C35+'2015-prov A6'!C35+'2015-prov A7'!C35+'2015 prov A8'!C35+'2015 prov A9 '!C35+'2015 prov A11'!C35</f>
        <v>#REF!</v>
      </c>
      <c r="D36" s="12" t="e">
        <f>#REF!+#REF!+'2015-prov A3'!#REF!+'2015-prov_A4'!#REF!+'2015-prov A5'!D35+'2015-prov A6'!#REF!+'2015-prov A7'!#REF!+'2015 prov A8'!#REF!+'2015 prov A9 '!#REF!+'2015 prov A11'!#REF!</f>
        <v>#REF!</v>
      </c>
      <c r="E36" s="12" t="e">
        <f>#REF!+#REF!+'2015-prov A3'!D35+'2015-prov_A4'!D35+'2015-prov A5'!E35+'2015-prov A6'!D35+'2015-prov A7'!D35+'2015 prov A8'!D35+'2015 prov A9 '!D35+'2015 prov A11'!D35</f>
        <v>#REF!</v>
      </c>
      <c r="F36" s="12" t="e">
        <f>#REF!+#REF!+'2015-prov A3'!#REF!+'2015-prov_A4'!E35+'2015-prov A5'!F35+'2015-prov A6'!E35+'2015-prov A7'!E35+'2015 prov A8'!E35+'2015 prov A9 '!E35+'2015 prov A11'!E35</f>
        <v>#REF!</v>
      </c>
      <c r="G36" s="12" t="e">
        <f>#REF!+#REF!+'2015-prov A3'!E35+'2015-prov_A4'!F35+'2015-prov A5'!G35+'2015-prov A6'!F35+'2015-prov A7'!F35+'2015 prov A8'!F35+'2015 prov A9 '!F35+'2015 prov A11'!F35</f>
        <v>#REF!</v>
      </c>
      <c r="H36" s="12" t="e">
        <f>#REF!+#REF!+'2015-prov A3'!F35+'2015-prov_A4'!G35+'2015-prov A5'!H35+'2015-prov A6'!G35+'2015-prov A7'!G35+'2015 prov A8'!G35+'2015 prov A9 '!G35+'2015 prov A11'!G35</f>
        <v>#REF!</v>
      </c>
      <c r="J36"/>
    </row>
    <row r="37" spans="1:10" x14ac:dyDescent="0.2">
      <c r="A37" s="11" t="s">
        <v>32</v>
      </c>
      <c r="B37" s="12" t="e">
        <f>#REF!+#REF!+'2015-prov A3'!B36+'2015-prov_A4'!B36+'2015-prov A5'!B36+'2015-prov A6'!B36+'2015-prov A7'!B36+'2015 prov A8'!B36+'2015 prov A9 '!B36+'2015 prov A11'!B36</f>
        <v>#REF!</v>
      </c>
      <c r="C37" s="12" t="e">
        <f>#REF!+#REF!+'2015-prov A3'!C36+'2015-prov_A4'!C36+'2015-prov A5'!C36+'2015-prov A6'!C36+'2015-prov A7'!C36+'2015 prov A8'!C36+'2015 prov A9 '!C36+'2015 prov A11'!C36</f>
        <v>#REF!</v>
      </c>
      <c r="D37" s="12" t="e">
        <f>#REF!+#REF!+'2015-prov A3'!#REF!+'2015-prov_A4'!#REF!+'2015-prov A5'!D36+'2015-prov A6'!#REF!+'2015-prov A7'!#REF!+'2015 prov A8'!#REF!+'2015 prov A9 '!#REF!+'2015 prov A11'!#REF!</f>
        <v>#REF!</v>
      </c>
      <c r="E37" s="12" t="e">
        <f>#REF!+#REF!+'2015-prov A3'!D36+'2015-prov_A4'!D36+'2015-prov A5'!E36+'2015-prov A6'!D36+'2015-prov A7'!D36+'2015 prov A8'!D36+'2015 prov A9 '!D36+'2015 prov A11'!D36</f>
        <v>#REF!</v>
      </c>
      <c r="F37" s="12" t="e">
        <f>#REF!+#REF!+'2015-prov A3'!#REF!+'2015-prov_A4'!E36+'2015-prov A5'!F36+'2015-prov A6'!E36+'2015-prov A7'!E36+'2015 prov A8'!E36+'2015 prov A9 '!E36+'2015 prov A11'!E36</f>
        <v>#REF!</v>
      </c>
      <c r="G37" s="12" t="e">
        <f>#REF!+#REF!+'2015-prov A3'!E36+'2015-prov_A4'!F36+'2015-prov A5'!G36+'2015-prov A6'!F36+'2015-prov A7'!F36+'2015 prov A8'!F36+'2015 prov A9 '!F36+'2015 prov A11'!F36</f>
        <v>#REF!</v>
      </c>
      <c r="H37" s="12" t="e">
        <f>#REF!+#REF!+'2015-prov A3'!F36+'2015-prov_A4'!G36+'2015-prov A5'!H36+'2015-prov A6'!G36+'2015-prov A7'!G36+'2015 prov A8'!G36+'2015 prov A9 '!G36+'2015 prov A11'!G36</f>
        <v>#REF!</v>
      </c>
      <c r="J37"/>
    </row>
    <row r="38" spans="1:10" x14ac:dyDescent="0.2">
      <c r="A38" s="11" t="s">
        <v>33</v>
      </c>
      <c r="B38" s="12" t="e">
        <f>#REF!+#REF!+'2015-prov A3'!B37+'2015-prov_A4'!B37+'2015-prov A5'!B37+'2015-prov A6'!B37+'2015-prov A7'!B37+'2015 prov A8'!B37+'2015 prov A9 '!B37+'2015 prov A11'!B37</f>
        <v>#REF!</v>
      </c>
      <c r="C38" s="12" t="e">
        <f>#REF!+#REF!+'2015-prov A3'!C37+'2015-prov_A4'!C37+'2015-prov A5'!C37+'2015-prov A6'!C37+'2015-prov A7'!C37+'2015 prov A8'!C37+'2015 prov A9 '!C37+'2015 prov A11'!C37</f>
        <v>#REF!</v>
      </c>
      <c r="D38" s="12" t="e">
        <f>#REF!+#REF!+'2015-prov A3'!#REF!+'2015-prov_A4'!#REF!+'2015-prov A5'!D37+'2015-prov A6'!#REF!+'2015-prov A7'!#REF!+'2015 prov A8'!#REF!+'2015 prov A9 '!#REF!+'2015 prov A11'!#REF!</f>
        <v>#REF!</v>
      </c>
      <c r="E38" s="12" t="e">
        <f>#REF!+#REF!+'2015-prov A3'!D37+'2015-prov_A4'!D37+'2015-prov A5'!E37+'2015-prov A6'!D37+'2015-prov A7'!D37+'2015 prov A8'!D37+'2015 prov A9 '!D37+'2015 prov A11'!D37</f>
        <v>#REF!</v>
      </c>
      <c r="F38" s="12" t="e">
        <f>#REF!+#REF!+'2015-prov A3'!#REF!+'2015-prov_A4'!E37+'2015-prov A5'!F37+'2015-prov A6'!E37+'2015-prov A7'!E37+'2015 prov A8'!E37+'2015 prov A9 '!E37+'2015 prov A11'!E37</f>
        <v>#REF!</v>
      </c>
      <c r="G38" s="12" t="e">
        <f>#REF!+#REF!+'2015-prov A3'!E37+'2015-prov_A4'!F37+'2015-prov A5'!G37+'2015-prov A6'!F37+'2015-prov A7'!F37+'2015 prov A8'!F37+'2015 prov A9 '!F37+'2015 prov A11'!F37</f>
        <v>#REF!</v>
      </c>
      <c r="H38" s="12" t="e">
        <f>#REF!+#REF!+'2015-prov A3'!F37+'2015-prov_A4'!G37+'2015-prov A5'!H37+'2015-prov A6'!G37+'2015-prov A7'!G37+'2015 prov A8'!G37+'2015 prov A9 '!G37+'2015 prov A11'!G37</f>
        <v>#REF!</v>
      </c>
      <c r="J38"/>
    </row>
    <row r="39" spans="1:10" x14ac:dyDescent="0.2">
      <c r="A39" s="11" t="s">
        <v>34</v>
      </c>
      <c r="B39" s="12" t="e">
        <f>#REF!+#REF!+'2015-prov A3'!B38+'2015-prov_A4'!B38+'2015-prov A5'!B38+'2015-prov A6'!B38+'2015-prov A7'!B38+'2015 prov A8'!B38+'2015 prov A9 '!B38+'2015 prov A11'!B38</f>
        <v>#REF!</v>
      </c>
      <c r="C39" s="12" t="e">
        <f>#REF!+#REF!+'2015-prov A3'!C38+'2015-prov_A4'!C38+'2015-prov A5'!C38+'2015-prov A6'!C38+'2015-prov A7'!C38+'2015 prov A8'!C38+'2015 prov A9 '!C38+'2015 prov A11'!C38</f>
        <v>#REF!</v>
      </c>
      <c r="D39" s="12" t="e">
        <f>#REF!+#REF!+'2015-prov A3'!#REF!+'2015-prov_A4'!#REF!+'2015-prov A5'!D38+'2015-prov A6'!#REF!+'2015-prov A7'!#REF!+'2015 prov A8'!#REF!+'2015 prov A9 '!#REF!+'2015 prov A11'!#REF!</f>
        <v>#REF!</v>
      </c>
      <c r="E39" s="12" t="e">
        <f>#REF!+#REF!+'2015-prov A3'!D38+'2015-prov_A4'!D38+'2015-prov A5'!E38+'2015-prov A6'!D38+'2015-prov A7'!D38+'2015 prov A8'!D38+'2015 prov A9 '!D38+'2015 prov A11'!D38</f>
        <v>#REF!</v>
      </c>
      <c r="F39" s="12" t="e">
        <f>#REF!+#REF!+'2015-prov A3'!#REF!+'2015-prov_A4'!E38+'2015-prov A5'!F38+'2015-prov A6'!E38+'2015-prov A7'!E38+'2015 prov A8'!E38+'2015 prov A9 '!E38+'2015 prov A11'!E38</f>
        <v>#REF!</v>
      </c>
      <c r="G39" s="12" t="e">
        <f>#REF!+#REF!+'2015-prov A3'!E38+'2015-prov_A4'!F38+'2015-prov A5'!G38+'2015-prov A6'!F38+'2015-prov A7'!F38+'2015 prov A8'!F38+'2015 prov A9 '!F38+'2015 prov A11'!F38</f>
        <v>#REF!</v>
      </c>
      <c r="H39" s="12" t="e">
        <f>#REF!+#REF!+'2015-prov A3'!F38+'2015-prov_A4'!G38+'2015-prov A5'!H38+'2015-prov A6'!G38+'2015-prov A7'!G38+'2015 prov A8'!G38+'2015 prov A9 '!G38+'2015 prov A11'!G38</f>
        <v>#REF!</v>
      </c>
      <c r="J39"/>
    </row>
    <row r="40" spans="1:10" x14ac:dyDescent="0.2">
      <c r="A40" s="11" t="s">
        <v>35</v>
      </c>
      <c r="B40" s="12" t="e">
        <f>#REF!+#REF!+'2015-prov A3'!B39+'2015-prov_A4'!B39+'2015-prov A5'!B39+'2015-prov A6'!B39+'2015-prov A7'!B39+'2015 prov A8'!B39+'2015 prov A9 '!B39+'2015 prov A11'!B39</f>
        <v>#REF!</v>
      </c>
      <c r="C40" s="12" t="e">
        <f>#REF!+#REF!+'2015-prov A3'!C39+'2015-prov_A4'!C39+'2015-prov A5'!C39+'2015-prov A6'!C39+'2015-prov A7'!C39+'2015 prov A8'!C39+'2015 prov A9 '!C39+'2015 prov A11'!C39</f>
        <v>#REF!</v>
      </c>
      <c r="D40" s="12" t="e">
        <f>#REF!+#REF!+'2015-prov A3'!#REF!+'2015-prov_A4'!#REF!+'2015-prov A5'!D39+'2015-prov A6'!#REF!+'2015-prov A7'!#REF!+'2015 prov A8'!#REF!+'2015 prov A9 '!#REF!+'2015 prov A11'!#REF!</f>
        <v>#REF!</v>
      </c>
      <c r="E40" s="12" t="e">
        <f>#REF!+#REF!+'2015-prov A3'!D39+'2015-prov_A4'!D39+'2015-prov A5'!E39+'2015-prov A6'!D39+'2015-prov A7'!D39+'2015 prov A8'!D39+'2015 prov A9 '!D39+'2015 prov A11'!D39</f>
        <v>#REF!</v>
      </c>
      <c r="F40" s="12" t="e">
        <f>#REF!+#REF!+'2015-prov A3'!#REF!+'2015-prov_A4'!E39+'2015-prov A5'!F39+'2015-prov A6'!E39+'2015-prov A7'!E39+'2015 prov A8'!E39+'2015 prov A9 '!E39+'2015 prov A11'!E39</f>
        <v>#REF!</v>
      </c>
      <c r="G40" s="12" t="e">
        <f>#REF!+#REF!+'2015-prov A3'!E39+'2015-prov_A4'!F39+'2015-prov A5'!G39+'2015-prov A6'!F39+'2015-prov A7'!F39+'2015 prov A8'!F39+'2015 prov A9 '!F39+'2015 prov A11'!F39</f>
        <v>#REF!</v>
      </c>
      <c r="H40" s="12" t="e">
        <f>#REF!+#REF!+'2015-prov A3'!F39+'2015-prov_A4'!G39+'2015-prov A5'!H39+'2015-prov A6'!G39+'2015-prov A7'!G39+'2015 prov A8'!G39+'2015 prov A9 '!G39+'2015 prov A11'!G39</f>
        <v>#REF!</v>
      </c>
      <c r="J40"/>
    </row>
    <row r="41" spans="1:10" x14ac:dyDescent="0.2">
      <c r="A41" s="11" t="s">
        <v>36</v>
      </c>
      <c r="B41" s="12" t="e">
        <f>#REF!+#REF!+'2015-prov A3'!B40+'2015-prov_A4'!B40+'2015-prov A5'!B40+'2015-prov A6'!B40+'2015-prov A7'!B40+'2015 prov A8'!B40+'2015 prov A9 '!B40+'2015 prov A11'!B40</f>
        <v>#REF!</v>
      </c>
      <c r="C41" s="12" t="e">
        <f>#REF!+#REF!+'2015-prov A3'!C40+'2015-prov_A4'!C40+'2015-prov A5'!C40+'2015-prov A6'!C40+'2015-prov A7'!C40+'2015 prov A8'!C40+'2015 prov A9 '!C40+'2015 prov A11'!C40</f>
        <v>#REF!</v>
      </c>
      <c r="D41" s="12" t="e">
        <f>#REF!+#REF!+'2015-prov A3'!#REF!+'2015-prov_A4'!#REF!+'2015-prov A5'!D40+'2015-prov A6'!#REF!+'2015-prov A7'!#REF!+'2015 prov A8'!#REF!+'2015 prov A9 '!#REF!+'2015 prov A11'!#REF!</f>
        <v>#REF!</v>
      </c>
      <c r="E41" s="12" t="e">
        <f>#REF!+#REF!+'2015-prov A3'!D40+'2015-prov_A4'!D40+'2015-prov A5'!E40+'2015-prov A6'!D40+'2015-prov A7'!D40+'2015 prov A8'!D40+'2015 prov A9 '!D40+'2015 prov A11'!D40</f>
        <v>#REF!</v>
      </c>
      <c r="F41" s="12" t="e">
        <f>#REF!+#REF!+'2015-prov A3'!#REF!+'2015-prov_A4'!E40+'2015-prov A5'!F40+'2015-prov A6'!E40+'2015-prov A7'!E40+'2015 prov A8'!E40+'2015 prov A9 '!E40+'2015 prov A11'!E40</f>
        <v>#REF!</v>
      </c>
      <c r="G41" s="12" t="e">
        <f>#REF!+#REF!+'2015-prov A3'!E40+'2015-prov_A4'!F40+'2015-prov A5'!G40+'2015-prov A6'!F40+'2015-prov A7'!F40+'2015 prov A8'!F40+'2015 prov A9 '!F40+'2015 prov A11'!F40</f>
        <v>#REF!</v>
      </c>
      <c r="H41" s="12" t="e">
        <f>#REF!+#REF!+'2015-prov A3'!F40+'2015-prov_A4'!G40+'2015-prov A5'!H40+'2015-prov A6'!G40+'2015-prov A7'!G40+'2015 prov A8'!G40+'2015 prov A9 '!G40+'2015 prov A11'!G40</f>
        <v>#REF!</v>
      </c>
      <c r="J41"/>
    </row>
    <row r="42" spans="1:10" x14ac:dyDescent="0.2">
      <c r="A42" s="11" t="s">
        <v>37</v>
      </c>
      <c r="B42" s="12" t="e">
        <f>#REF!+#REF!+'2015-prov A3'!B41+'2015-prov_A4'!B41+'2015-prov A5'!B41+'2015-prov A6'!B41+'2015-prov A7'!B41+'2015 prov A8'!B41+'2015 prov A9 '!B41+'2015 prov A11'!B41</f>
        <v>#REF!</v>
      </c>
      <c r="C42" s="12" t="e">
        <f>#REF!+#REF!+'2015-prov A3'!C41+'2015-prov_A4'!C41+'2015-prov A5'!C41+'2015-prov A6'!C41+'2015-prov A7'!C41+'2015 prov A8'!C41+'2015 prov A9 '!C41+'2015 prov A11'!C41</f>
        <v>#REF!</v>
      </c>
      <c r="D42" s="12" t="e">
        <f>#REF!+#REF!+'2015-prov A3'!#REF!+'2015-prov_A4'!#REF!+'2015-prov A5'!D41+'2015-prov A6'!#REF!+'2015-prov A7'!#REF!+'2015 prov A8'!#REF!+'2015 prov A9 '!#REF!+'2015 prov A11'!#REF!</f>
        <v>#REF!</v>
      </c>
      <c r="E42" s="12" t="e">
        <f>#REF!+#REF!+'2015-prov A3'!D41+'2015-prov_A4'!D41+'2015-prov A5'!E41+'2015-prov A6'!D41+'2015-prov A7'!D41+'2015 prov A8'!D41+'2015 prov A9 '!D41+'2015 prov A11'!D41</f>
        <v>#REF!</v>
      </c>
      <c r="F42" s="12" t="e">
        <f>#REF!+#REF!+'2015-prov A3'!#REF!+'2015-prov_A4'!E41+'2015-prov A5'!F41+'2015-prov A6'!E41+'2015-prov A7'!E41+'2015 prov A8'!E41+'2015 prov A9 '!E41+'2015 prov A11'!E41</f>
        <v>#REF!</v>
      </c>
      <c r="G42" s="12" t="e">
        <f>#REF!+#REF!+'2015-prov A3'!E41+'2015-prov_A4'!F41+'2015-prov A5'!G41+'2015-prov A6'!F41+'2015-prov A7'!F41+'2015 prov A8'!F41+'2015 prov A9 '!F41+'2015 prov A11'!F41</f>
        <v>#REF!</v>
      </c>
      <c r="H42" s="12" t="e">
        <f>#REF!+#REF!+'2015-prov A3'!F41+'2015-prov_A4'!G41+'2015-prov A5'!H41+'2015-prov A6'!G41+'2015-prov A7'!G41+'2015 prov A8'!G41+'2015 prov A9 '!G41+'2015 prov A11'!G41</f>
        <v>#REF!</v>
      </c>
      <c r="J42"/>
    </row>
    <row r="43" spans="1:10" x14ac:dyDescent="0.2">
      <c r="A43" s="11" t="s">
        <v>78</v>
      </c>
      <c r="B43" s="12" t="e">
        <f>#REF!+#REF!+'2015-prov A3'!B42+'2015-prov_A4'!B42+'2015-prov A5'!B42+'2015-prov A6'!B42+'2015-prov A7'!B42+'2015 prov A8'!B42+'2015 prov A9 '!B42+'2015 prov A11'!B42</f>
        <v>#REF!</v>
      </c>
      <c r="C43" s="12" t="e">
        <f>#REF!+#REF!+'2015-prov A3'!C42+'2015-prov_A4'!C42+'2015-prov A5'!C42+'2015-prov A6'!C42+'2015-prov A7'!C42+'2015 prov A8'!C42+'2015 prov A9 '!C42+'2015 prov A11'!C42</f>
        <v>#REF!</v>
      </c>
      <c r="D43" s="12" t="e">
        <f>#REF!+#REF!+'2015-prov A3'!#REF!+'2015-prov_A4'!#REF!+'2015-prov A5'!D42+'2015-prov A6'!#REF!+'2015-prov A7'!#REF!+'2015 prov A8'!#REF!+'2015 prov A9 '!#REF!+'2015 prov A11'!#REF!</f>
        <v>#REF!</v>
      </c>
      <c r="E43" s="12" t="e">
        <f>#REF!+#REF!+'2015-prov A3'!D42+'2015-prov_A4'!D42+'2015-prov A5'!E42+'2015-prov A6'!D42+'2015-prov A7'!D42+'2015 prov A8'!D42+'2015 prov A9 '!D42+'2015 prov A11'!D42</f>
        <v>#REF!</v>
      </c>
      <c r="F43" s="12" t="e">
        <f>#REF!+#REF!+'2015-prov A3'!#REF!+'2015-prov_A4'!E42+'2015-prov A5'!F42+'2015-prov A6'!E42+'2015-prov A7'!E42+'2015 prov A8'!E42+'2015 prov A9 '!E42+'2015 prov A11'!E42</f>
        <v>#REF!</v>
      </c>
      <c r="G43" s="12" t="e">
        <f>#REF!+#REF!+'2015-prov A3'!E42+'2015-prov_A4'!F42+'2015-prov A5'!G42+'2015-prov A6'!F42+'2015-prov A7'!F42+'2015 prov A8'!F42+'2015 prov A9 '!F42+'2015 prov A11'!F42</f>
        <v>#REF!</v>
      </c>
      <c r="H43" s="12" t="e">
        <f>#REF!+#REF!+'2015-prov A3'!F42+'2015-prov_A4'!G42+'2015-prov A5'!H42+'2015-prov A6'!G42+'2015-prov A7'!G42+'2015 prov A8'!G42+'2015 prov A9 '!G42+'2015 prov A11'!G42</f>
        <v>#REF!</v>
      </c>
      <c r="J43"/>
    </row>
    <row r="44" spans="1:10" x14ac:dyDescent="0.2">
      <c r="A44" s="11" t="s">
        <v>43</v>
      </c>
      <c r="B44" s="12" t="e">
        <f>#REF!+#REF!+'2015-prov A3'!B43+'2015-prov_A4'!B43+'2015-prov A5'!B43+'2015-prov A6'!B43+'2015-prov A7'!B43+'2015 prov A8'!B43+'2015 prov A9 '!B43+'2015 prov A11'!B43</f>
        <v>#REF!</v>
      </c>
      <c r="C44" s="12" t="e">
        <f>#REF!+#REF!+'2015-prov A3'!C43+'2015-prov_A4'!C43+'2015-prov A5'!C43+'2015-prov A6'!C43+'2015-prov A7'!C43+'2015 prov A8'!C43+'2015 prov A9 '!C43+'2015 prov A11'!C43</f>
        <v>#REF!</v>
      </c>
      <c r="D44" s="12" t="e">
        <f>#REF!+#REF!+'2015-prov A3'!#REF!+'2015-prov_A4'!#REF!+'2015-prov A5'!D43+'2015-prov A6'!#REF!+'2015-prov A7'!#REF!+'2015 prov A8'!#REF!+'2015 prov A9 '!#REF!+'2015 prov A11'!#REF!</f>
        <v>#REF!</v>
      </c>
      <c r="E44" s="12" t="e">
        <f>#REF!+#REF!+'2015-prov A3'!D43+'2015-prov_A4'!D43+'2015-prov A5'!E43+'2015-prov A6'!D43+'2015-prov A7'!D43+'2015 prov A8'!D43+'2015 prov A9 '!D43+'2015 prov A11'!D43</f>
        <v>#REF!</v>
      </c>
      <c r="F44" s="12" t="e">
        <f>#REF!+#REF!+'2015-prov A3'!#REF!+'2015-prov_A4'!E43+'2015-prov A5'!F43+'2015-prov A6'!E43+'2015-prov A7'!E43+'2015 prov A8'!E43+'2015 prov A9 '!E43+'2015 prov A11'!E43</f>
        <v>#REF!</v>
      </c>
      <c r="G44" s="12" t="e">
        <f>#REF!+#REF!+'2015-prov A3'!E43+'2015-prov_A4'!F43+'2015-prov A5'!G43+'2015-prov A6'!F43+'2015-prov A7'!F43+'2015 prov A8'!F43+'2015 prov A9 '!F43+'2015 prov A11'!F43</f>
        <v>#REF!</v>
      </c>
      <c r="H44" s="12" t="e">
        <f>#REF!+#REF!+'2015-prov A3'!F43+'2015-prov_A4'!G43+'2015-prov A5'!H43+'2015-prov A6'!G43+'2015-prov A7'!G43+'2015 prov A8'!G43+'2015 prov A9 '!G43+'2015 prov A11'!G43</f>
        <v>#REF!</v>
      </c>
      <c r="J44"/>
    </row>
    <row r="45" spans="1:10" x14ac:dyDescent="0.2">
      <c r="A45" s="11" t="s">
        <v>40</v>
      </c>
      <c r="B45" s="12" t="e">
        <f>#REF!+#REF!+'2015-prov A3'!B44+'2015-prov_A4'!B44+'2015-prov A5'!B44+'2015-prov A6'!B44+'2015-prov A7'!B44+'2015 prov A8'!B44+'2015 prov A9 '!B44+'2015 prov A11'!B44</f>
        <v>#REF!</v>
      </c>
      <c r="C45" s="12" t="e">
        <f>#REF!+#REF!+'2015-prov A3'!C44+'2015-prov_A4'!C44+'2015-prov A5'!C44+'2015-prov A6'!C44+'2015-prov A7'!C44+'2015 prov A8'!C44+'2015 prov A9 '!C44+'2015 prov A11'!C44</f>
        <v>#REF!</v>
      </c>
      <c r="D45" s="12" t="e">
        <f>#REF!+#REF!+'2015-prov A3'!#REF!+'2015-prov_A4'!#REF!+'2015-prov A5'!D44+'2015-prov A6'!#REF!+'2015-prov A7'!#REF!+'2015 prov A8'!#REF!+'2015 prov A9 '!#REF!+'2015 prov A11'!#REF!</f>
        <v>#REF!</v>
      </c>
      <c r="E45" s="12" t="e">
        <f>#REF!+#REF!+'2015-prov A3'!D44+'2015-prov_A4'!D44+'2015-prov A5'!E44+'2015-prov A6'!D44+'2015-prov A7'!D44+'2015 prov A8'!D44+'2015 prov A9 '!D44+'2015 prov A11'!D44</f>
        <v>#REF!</v>
      </c>
      <c r="F45" s="12" t="e">
        <f>#REF!+#REF!+'2015-prov A3'!#REF!+'2015-prov_A4'!E44+'2015-prov A5'!F44+'2015-prov A6'!E44+'2015-prov A7'!E44+'2015 prov A8'!E44+'2015 prov A9 '!E44+'2015 prov A11'!E44</f>
        <v>#REF!</v>
      </c>
      <c r="G45" s="12" t="e">
        <f>#REF!+#REF!+'2015-prov A3'!E44+'2015-prov_A4'!F44+'2015-prov A5'!G44+'2015-prov A6'!F44+'2015-prov A7'!F44+'2015 prov A8'!F44+'2015 prov A9 '!F44+'2015 prov A11'!F44</f>
        <v>#REF!</v>
      </c>
      <c r="H45" s="12" t="e">
        <f>#REF!+#REF!+'2015-prov A3'!F44+'2015-prov_A4'!G44+'2015-prov A5'!H44+'2015-prov A6'!G44+'2015-prov A7'!G44+'2015 prov A8'!G44+'2015 prov A9 '!G44+'2015 prov A11'!G44</f>
        <v>#REF!</v>
      </c>
      <c r="J45"/>
    </row>
    <row r="46" spans="1:10" x14ac:dyDescent="0.2">
      <c r="A46" s="11" t="s">
        <v>39</v>
      </c>
      <c r="B46" s="12" t="e">
        <f>#REF!+#REF!+'2015-prov A3'!B45+'2015-prov_A4'!B45+'2015-prov A5'!B45+'2015-prov A6'!B45+'2015-prov A7'!B45+'2015 prov A8'!B45+'2015 prov A9 '!B45+'2015 prov A11'!B45</f>
        <v>#REF!</v>
      </c>
      <c r="C46" s="12" t="e">
        <f>#REF!+#REF!+'2015-prov A3'!C45+'2015-prov_A4'!C45+'2015-prov A5'!C45+'2015-prov A6'!C45+'2015-prov A7'!C45+'2015 prov A8'!C45+'2015 prov A9 '!C45+'2015 prov A11'!C45</f>
        <v>#REF!</v>
      </c>
      <c r="D46" s="12" t="e">
        <f>#REF!+#REF!+'2015-prov A3'!#REF!+'2015-prov_A4'!#REF!+'2015-prov A5'!D45+'2015-prov A6'!#REF!+'2015-prov A7'!#REF!+'2015 prov A8'!#REF!+'2015 prov A9 '!#REF!+'2015 prov A11'!#REF!</f>
        <v>#REF!</v>
      </c>
      <c r="E46" s="12" t="e">
        <f>#REF!+#REF!+'2015-prov A3'!D45+'2015-prov_A4'!D45+'2015-prov A5'!E45+'2015-prov A6'!D45+'2015-prov A7'!D45+'2015 prov A8'!D45+'2015 prov A9 '!D45+'2015 prov A11'!D45</f>
        <v>#REF!</v>
      </c>
      <c r="F46" s="12" t="e">
        <f>#REF!+#REF!+'2015-prov A3'!#REF!+'2015-prov_A4'!E45+'2015-prov A5'!F45+'2015-prov A6'!E45+'2015-prov A7'!E45+'2015 prov A8'!E45+'2015 prov A9 '!E45+'2015 prov A11'!E45</f>
        <v>#REF!</v>
      </c>
      <c r="G46" s="12" t="e">
        <f>#REF!+#REF!+'2015-prov A3'!E45+'2015-prov_A4'!F45+'2015-prov A5'!G45+'2015-prov A6'!F45+'2015-prov A7'!F45+'2015 prov A8'!F45+'2015 prov A9 '!F45+'2015 prov A11'!F45</f>
        <v>#REF!</v>
      </c>
      <c r="H46" s="12" t="e">
        <f>#REF!+#REF!+'2015-prov A3'!F45+'2015-prov_A4'!G45+'2015-prov A5'!H45+'2015-prov A6'!G45+'2015-prov A7'!G45+'2015 prov A8'!G45+'2015 prov A9 '!G45+'2015 prov A11'!G45</f>
        <v>#REF!</v>
      </c>
      <c r="J46"/>
    </row>
    <row r="47" spans="1:10" x14ac:dyDescent="0.2">
      <c r="A47" s="11" t="s">
        <v>41</v>
      </c>
      <c r="B47" s="12" t="e">
        <f>#REF!+#REF!+'2015-prov A3'!B46+'2015-prov_A4'!B46+'2015-prov A5'!B46+'2015-prov A6'!B46+'2015-prov A7'!B46+'2015 prov A8'!B46+'2015 prov A9 '!B46+'2015 prov A11'!B46</f>
        <v>#REF!</v>
      </c>
      <c r="C47" s="12" t="e">
        <f>#REF!+#REF!+'2015-prov A3'!C46+'2015-prov_A4'!C46+'2015-prov A5'!C46+'2015-prov A6'!C46+'2015-prov A7'!C46+'2015 prov A8'!C46+'2015 prov A9 '!C46+'2015 prov A11'!C46</f>
        <v>#REF!</v>
      </c>
      <c r="D47" s="12" t="e">
        <f>#REF!+#REF!+'2015-prov A3'!#REF!+'2015-prov_A4'!#REF!+'2015-prov A5'!D46+'2015-prov A6'!#REF!+'2015-prov A7'!#REF!+'2015 prov A8'!#REF!+'2015 prov A9 '!#REF!+'2015 prov A11'!#REF!</f>
        <v>#REF!</v>
      </c>
      <c r="E47" s="12" t="e">
        <f>#REF!+#REF!+'2015-prov A3'!D46+'2015-prov_A4'!D46+'2015-prov A5'!E46+'2015-prov A6'!D46+'2015-prov A7'!D46+'2015 prov A8'!D46+'2015 prov A9 '!D46+'2015 prov A11'!D46</f>
        <v>#REF!</v>
      </c>
      <c r="F47" s="12" t="e">
        <f>#REF!+#REF!+'2015-prov A3'!#REF!+'2015-prov_A4'!E46+'2015-prov A5'!F46+'2015-prov A6'!E46+'2015-prov A7'!E46+'2015 prov A8'!E46+'2015 prov A9 '!E46+'2015 prov A11'!E46</f>
        <v>#REF!</v>
      </c>
      <c r="G47" s="12" t="e">
        <f>#REF!+#REF!+'2015-prov A3'!E46+'2015-prov_A4'!F46+'2015-prov A5'!G46+'2015-prov A6'!F46+'2015-prov A7'!F46+'2015 prov A8'!F46+'2015 prov A9 '!F46+'2015 prov A11'!F46</f>
        <v>#REF!</v>
      </c>
      <c r="H47" s="12" t="e">
        <f>#REF!+#REF!+'2015-prov A3'!F46+'2015-prov_A4'!G46+'2015-prov A5'!H46+'2015-prov A6'!G46+'2015-prov A7'!G46+'2015 prov A8'!G46+'2015 prov A9 '!G46+'2015 prov A11'!G46</f>
        <v>#REF!</v>
      </c>
      <c r="J47"/>
    </row>
    <row r="48" spans="1:10" x14ac:dyDescent="0.2">
      <c r="A48" s="11" t="s">
        <v>42</v>
      </c>
      <c r="B48" s="12" t="e">
        <f>#REF!+#REF!+'2015-prov A3'!B47+'2015-prov_A4'!B47+'2015-prov A5'!B47+'2015-prov A6'!B47+'2015-prov A7'!B47+'2015 prov A8'!B47+'2015 prov A9 '!B47+'2015 prov A11'!B47</f>
        <v>#REF!</v>
      </c>
      <c r="C48" s="12" t="e">
        <f>#REF!+#REF!+'2015-prov A3'!C47+'2015-prov_A4'!C47+'2015-prov A5'!C47+'2015-prov A6'!C47+'2015-prov A7'!C47+'2015 prov A8'!C47+'2015 prov A9 '!C47+'2015 prov A11'!C47</f>
        <v>#REF!</v>
      </c>
      <c r="D48" s="12" t="e">
        <f>#REF!+#REF!+'2015-prov A3'!#REF!+'2015-prov_A4'!#REF!+'2015-prov A5'!D47+'2015-prov A6'!#REF!+'2015-prov A7'!#REF!+'2015 prov A8'!#REF!+'2015 prov A9 '!#REF!+'2015 prov A11'!#REF!</f>
        <v>#REF!</v>
      </c>
      <c r="E48" s="12" t="e">
        <f>#REF!+#REF!+'2015-prov A3'!D47+'2015-prov_A4'!D47+'2015-prov A5'!E47+'2015-prov A6'!D47+'2015-prov A7'!D47+'2015 prov A8'!D47+'2015 prov A9 '!D47+'2015 prov A11'!D47</f>
        <v>#REF!</v>
      </c>
      <c r="F48" s="12" t="e">
        <f>#REF!+#REF!+'2015-prov A3'!#REF!+'2015-prov_A4'!E47+'2015-prov A5'!F47+'2015-prov A6'!E47+'2015-prov A7'!E47+'2015 prov A8'!E47+'2015 prov A9 '!E47+'2015 prov A11'!E47</f>
        <v>#REF!</v>
      </c>
      <c r="G48" s="12" t="e">
        <f>#REF!+#REF!+'2015-prov A3'!E47+'2015-prov_A4'!F47+'2015-prov A5'!G47+'2015-prov A6'!F47+'2015-prov A7'!F47+'2015 prov A8'!F47+'2015 prov A9 '!F47+'2015 prov A11'!F47</f>
        <v>#REF!</v>
      </c>
      <c r="H48" s="12" t="e">
        <f>#REF!+#REF!+'2015-prov A3'!F47+'2015-prov_A4'!G47+'2015-prov A5'!H47+'2015-prov A6'!G47+'2015-prov A7'!G47+'2015 prov A8'!G47+'2015 prov A9 '!G47+'2015 prov A11'!G47</f>
        <v>#REF!</v>
      </c>
      <c r="J48"/>
    </row>
    <row r="49" spans="1:10" x14ac:dyDescent="0.2">
      <c r="A49" s="11" t="s">
        <v>44</v>
      </c>
      <c r="B49" s="12" t="e">
        <f>#REF!+#REF!+'2015-prov A3'!B48+'2015-prov_A4'!B48+'2015-prov A5'!B48+'2015-prov A6'!B48+'2015-prov A7'!B48+'2015 prov A8'!B48+'2015 prov A9 '!B48+'2015 prov A11'!B48</f>
        <v>#REF!</v>
      </c>
      <c r="C49" s="12" t="e">
        <f>#REF!+#REF!+'2015-prov A3'!C48+'2015-prov_A4'!C48+'2015-prov A5'!C48+'2015-prov A6'!C48+'2015-prov A7'!C48+'2015 prov A8'!C48+'2015 prov A9 '!C48+'2015 prov A11'!C48</f>
        <v>#REF!</v>
      </c>
      <c r="D49" s="12" t="e">
        <f>#REF!+#REF!+'2015-prov A3'!#REF!+'2015-prov_A4'!#REF!+'2015-prov A5'!D48+'2015-prov A6'!#REF!+'2015-prov A7'!#REF!+'2015 prov A8'!#REF!+'2015 prov A9 '!#REF!+'2015 prov A11'!#REF!</f>
        <v>#REF!</v>
      </c>
      <c r="E49" s="12" t="e">
        <f>#REF!+#REF!+'2015-prov A3'!D48+'2015-prov_A4'!D48+'2015-prov A5'!E48+'2015-prov A6'!D48+'2015-prov A7'!D48+'2015 prov A8'!D48+'2015 prov A9 '!D48+'2015 prov A11'!D48</f>
        <v>#REF!</v>
      </c>
      <c r="F49" s="12" t="e">
        <f>#REF!+#REF!+'2015-prov A3'!#REF!+'2015-prov_A4'!E48+'2015-prov A5'!F48+'2015-prov A6'!E48+'2015-prov A7'!E48+'2015 prov A8'!E48+'2015 prov A9 '!E48+'2015 prov A11'!E48</f>
        <v>#REF!</v>
      </c>
      <c r="G49" s="12" t="e">
        <f>#REF!+#REF!+'2015-prov A3'!E48+'2015-prov_A4'!F48+'2015-prov A5'!G48+'2015-prov A6'!F48+'2015-prov A7'!F48+'2015 prov A8'!F48+'2015 prov A9 '!F48+'2015 prov A11'!F48</f>
        <v>#REF!</v>
      </c>
      <c r="H49" s="12" t="e">
        <f>#REF!+#REF!+'2015-prov A3'!F48+'2015-prov_A4'!G48+'2015-prov A5'!H48+'2015-prov A6'!G48+'2015-prov A7'!G48+'2015 prov A8'!G48+'2015 prov A9 '!G48+'2015 prov A11'!G48</f>
        <v>#REF!</v>
      </c>
      <c r="J49"/>
    </row>
    <row r="50" spans="1:10" x14ac:dyDescent="0.2">
      <c r="A50" s="11" t="s">
        <v>5</v>
      </c>
      <c r="B50" s="12" t="e">
        <f>#REF!+#REF!+'2015-prov A3'!B49+'2015-prov_A4'!B49+'2015-prov A5'!B49+'2015-prov A6'!B49+'2015-prov A7'!B49+'2015 prov A8'!B49+'2015 prov A9 '!B49+'2015 prov A11'!B49</f>
        <v>#REF!</v>
      </c>
      <c r="C50" s="12" t="e">
        <f>#REF!+#REF!+'2015-prov A3'!C49+'2015-prov_A4'!C49+'2015-prov A5'!C49+'2015-prov A6'!C49+'2015-prov A7'!C49+'2015 prov A8'!C49+'2015 prov A9 '!C49+'2015 prov A11'!C49</f>
        <v>#REF!</v>
      </c>
      <c r="D50" s="12" t="e">
        <f>#REF!+#REF!+'2015-prov A3'!#REF!+'2015-prov_A4'!#REF!+'2015-prov A5'!D49+'2015-prov A6'!#REF!+'2015-prov A7'!#REF!+'2015 prov A8'!#REF!+'2015 prov A9 '!#REF!+'2015 prov A11'!#REF!</f>
        <v>#REF!</v>
      </c>
      <c r="E50" s="12" t="e">
        <f>#REF!+#REF!+'2015-prov A3'!D49+'2015-prov_A4'!D49+'2015-prov A5'!E49+'2015-prov A6'!D49+'2015-prov A7'!D49+'2015 prov A8'!D49+'2015 prov A9 '!D49+'2015 prov A11'!D49</f>
        <v>#REF!</v>
      </c>
      <c r="F50" s="12" t="e">
        <f>#REF!+#REF!+'2015-prov A3'!#REF!+'2015-prov_A4'!E49+'2015-prov A5'!F49+'2015-prov A6'!E49+'2015-prov A7'!E49+'2015 prov A8'!E49+'2015 prov A9 '!E49+'2015 prov A11'!E49</f>
        <v>#REF!</v>
      </c>
      <c r="G50" s="12" t="e">
        <f>#REF!+#REF!+'2015-prov A3'!E49+'2015-prov_A4'!F49+'2015-prov A5'!G49+'2015-prov A6'!F49+'2015-prov A7'!F49+'2015 prov A8'!F49+'2015 prov A9 '!F49+'2015 prov A11'!F49</f>
        <v>#REF!</v>
      </c>
      <c r="H50" s="12" t="e">
        <f>#REF!+#REF!+'2015-prov A3'!F49+'2015-prov_A4'!G49+'2015-prov A5'!H49+'2015-prov A6'!G49+'2015-prov A7'!G49+'2015 prov A8'!G49+'2015 prov A9 '!G49+'2015 prov A11'!G49</f>
        <v>#REF!</v>
      </c>
      <c r="J50"/>
    </row>
    <row r="51" spans="1:10" x14ac:dyDescent="0.2">
      <c r="A51" s="11" t="s">
        <v>45</v>
      </c>
      <c r="B51" s="12" t="e">
        <f>#REF!+#REF!+'2015-prov A3'!B50+'2015-prov_A4'!B50+'2015-prov A5'!B50+'2015-prov A6'!B50+'2015-prov A7'!B50+'2015 prov A8'!B50+'2015 prov A9 '!B50+'2015 prov A11'!B50</f>
        <v>#REF!</v>
      </c>
      <c r="C51" s="12" t="e">
        <f>#REF!+#REF!+'2015-prov A3'!C50+'2015-prov_A4'!C50+'2015-prov A5'!C50+'2015-prov A6'!C50+'2015-prov A7'!C50+'2015 prov A8'!C50+'2015 prov A9 '!C50+'2015 prov A11'!C50</f>
        <v>#REF!</v>
      </c>
      <c r="D51" s="12" t="e">
        <f>#REF!+#REF!+'2015-prov A3'!#REF!+'2015-prov_A4'!#REF!+'2015-prov A5'!D50+'2015-prov A6'!#REF!+'2015-prov A7'!#REF!+'2015 prov A8'!#REF!+'2015 prov A9 '!#REF!+'2015 prov A11'!#REF!</f>
        <v>#REF!</v>
      </c>
      <c r="E51" s="12" t="e">
        <f>#REF!+#REF!+'2015-prov A3'!D50+'2015-prov_A4'!D50+'2015-prov A5'!E50+'2015-prov A6'!D50+'2015-prov A7'!D50+'2015 prov A8'!D50+'2015 prov A9 '!D50+'2015 prov A11'!D50</f>
        <v>#REF!</v>
      </c>
      <c r="F51" s="12" t="e">
        <f>#REF!+#REF!+'2015-prov A3'!#REF!+'2015-prov_A4'!E50+'2015-prov A5'!F50+'2015-prov A6'!E50+'2015-prov A7'!E50+'2015 prov A8'!E50+'2015 prov A9 '!E50+'2015 prov A11'!E50</f>
        <v>#REF!</v>
      </c>
      <c r="G51" s="12" t="e">
        <f>#REF!+#REF!+'2015-prov A3'!E50+'2015-prov_A4'!F50+'2015-prov A5'!G50+'2015-prov A6'!F50+'2015-prov A7'!F50+'2015 prov A8'!F50+'2015 prov A9 '!F50+'2015 prov A11'!F50</f>
        <v>#REF!</v>
      </c>
      <c r="H51" s="12" t="e">
        <f>#REF!+#REF!+'2015-prov A3'!F50+'2015-prov_A4'!G50+'2015-prov A5'!H50+'2015-prov A6'!G50+'2015-prov A7'!G50+'2015 prov A8'!G50+'2015 prov A9 '!G50+'2015 prov A11'!G50</f>
        <v>#REF!</v>
      </c>
      <c r="J51"/>
    </row>
    <row r="52" spans="1:10" x14ac:dyDescent="0.2">
      <c r="A52" s="11" t="s">
        <v>48</v>
      </c>
      <c r="B52" s="12" t="e">
        <f>#REF!+#REF!+'2015-prov A3'!B51+'2015-prov_A4'!B51+'2015-prov A5'!B51+'2015-prov A6'!B51+'2015-prov A7'!B51+'2015 prov A8'!B51+'2015 prov A9 '!B51+'2015 prov A11'!B51</f>
        <v>#REF!</v>
      </c>
      <c r="C52" s="12" t="e">
        <f>#REF!+#REF!+'2015-prov A3'!C51+'2015-prov_A4'!C51+'2015-prov A5'!C51+'2015-prov A6'!C51+'2015-prov A7'!C51+'2015 prov A8'!C51+'2015 prov A9 '!C51+'2015 prov A11'!C51</f>
        <v>#REF!</v>
      </c>
      <c r="D52" s="12" t="e">
        <f>#REF!+#REF!+'2015-prov A3'!#REF!+'2015-prov_A4'!#REF!+'2015-prov A5'!D51+'2015-prov A6'!#REF!+'2015-prov A7'!#REF!+'2015 prov A8'!#REF!+'2015 prov A9 '!#REF!+'2015 prov A11'!#REF!</f>
        <v>#REF!</v>
      </c>
      <c r="E52" s="12" t="e">
        <f>#REF!+#REF!+'2015-prov A3'!D51+'2015-prov_A4'!D51+'2015-prov A5'!E51+'2015-prov A6'!D51+'2015-prov A7'!D51+'2015 prov A8'!D51+'2015 prov A9 '!D51+'2015 prov A11'!D51</f>
        <v>#REF!</v>
      </c>
      <c r="F52" s="12" t="e">
        <f>#REF!+#REF!+'2015-prov A3'!#REF!+'2015-prov_A4'!E51+'2015-prov A5'!F51+'2015-prov A6'!E51+'2015-prov A7'!E51+'2015 prov A8'!E51+'2015 prov A9 '!E51+'2015 prov A11'!E51</f>
        <v>#REF!</v>
      </c>
      <c r="G52" s="12" t="e">
        <f>#REF!+#REF!+'2015-prov A3'!E51+'2015-prov_A4'!F51+'2015-prov A5'!G51+'2015-prov A6'!F51+'2015-prov A7'!F51+'2015 prov A8'!F51+'2015 prov A9 '!F51+'2015 prov A11'!F51</f>
        <v>#REF!</v>
      </c>
      <c r="H52" s="12" t="e">
        <f>#REF!+#REF!+'2015-prov A3'!F51+'2015-prov_A4'!G51+'2015-prov A5'!H51+'2015-prov A6'!G51+'2015-prov A7'!G51+'2015 prov A8'!G51+'2015 prov A9 '!G51+'2015 prov A11'!G51</f>
        <v>#REF!</v>
      </c>
      <c r="J52"/>
    </row>
    <row r="53" spans="1:10" x14ac:dyDescent="0.2">
      <c r="A53" s="11" t="s">
        <v>108</v>
      </c>
      <c r="B53" s="12" t="e">
        <f>#REF!+#REF!+'2015-prov A3'!B52+'2015-prov_A4'!B52+'2015-prov A5'!B52+'2015-prov A6'!B52+'2015-prov A7'!B52+'2015 prov A8'!B52+'2015 prov A9 '!B52+'2015 prov A11'!B52</f>
        <v>#REF!</v>
      </c>
      <c r="C53" s="12" t="e">
        <f>#REF!+#REF!+'2015-prov A3'!C52+'2015-prov_A4'!C52+'2015-prov A5'!C52+'2015-prov A6'!C52+'2015-prov A7'!C52+'2015 prov A8'!C52+'2015 prov A9 '!C52+'2015 prov A11'!C52</f>
        <v>#REF!</v>
      </c>
      <c r="D53" s="12" t="e">
        <f>#REF!+#REF!+'2015-prov A3'!#REF!+'2015-prov_A4'!#REF!+'2015-prov A5'!D52+'2015-prov A6'!#REF!+'2015-prov A7'!#REF!+'2015 prov A8'!#REF!+'2015 prov A9 '!#REF!+'2015 prov A11'!#REF!</f>
        <v>#REF!</v>
      </c>
      <c r="E53" s="12" t="e">
        <f>#REF!+#REF!+'2015-prov A3'!D52+'2015-prov_A4'!D52+'2015-prov A5'!E52+'2015-prov A6'!D52+'2015-prov A7'!D52+'2015 prov A8'!D52+'2015 prov A9 '!D52+'2015 prov A11'!D52</f>
        <v>#REF!</v>
      </c>
      <c r="F53" s="12" t="e">
        <f>#REF!+#REF!+'2015-prov A3'!#REF!+'2015-prov_A4'!E52+'2015-prov A5'!F52+'2015-prov A6'!E52+'2015-prov A7'!E52+'2015 prov A8'!E52+'2015 prov A9 '!E52+'2015 prov A11'!E52</f>
        <v>#REF!</v>
      </c>
      <c r="G53" s="12" t="e">
        <f>#REF!+#REF!+'2015-prov A3'!E52+'2015-prov_A4'!F52+'2015-prov A5'!G52+'2015-prov A6'!F52+'2015-prov A7'!F52+'2015 prov A8'!F52+'2015 prov A9 '!F52+'2015 prov A11'!F52</f>
        <v>#REF!</v>
      </c>
      <c r="H53" s="12" t="e">
        <f>#REF!+#REF!+'2015-prov A3'!F52+'2015-prov_A4'!G52+'2015-prov A5'!H52+'2015-prov A6'!G52+'2015-prov A7'!G52+'2015 prov A8'!G52+'2015 prov A9 '!G52+'2015 prov A11'!G52</f>
        <v>#REF!</v>
      </c>
      <c r="J53"/>
    </row>
    <row r="54" spans="1:10" x14ac:dyDescent="0.2">
      <c r="A54" s="11" t="s">
        <v>50</v>
      </c>
      <c r="B54" s="12" t="e">
        <f>#REF!+#REF!+'2015-prov A3'!B53+'2015-prov_A4'!B53+'2015-prov A5'!B53+'2015-prov A6'!B53+'2015-prov A7'!B53+'2015 prov A8'!B53+'2015 prov A9 '!B53+'2015 prov A11'!B53</f>
        <v>#REF!</v>
      </c>
      <c r="C54" s="12" t="e">
        <f>#REF!+#REF!+'2015-prov A3'!C53+'2015-prov_A4'!C53+'2015-prov A5'!C53+'2015-prov A6'!C53+'2015-prov A7'!C53+'2015 prov A8'!C53+'2015 prov A9 '!C53+'2015 prov A11'!C53</f>
        <v>#REF!</v>
      </c>
      <c r="D54" s="12" t="e">
        <f>#REF!+#REF!+'2015-prov A3'!#REF!+'2015-prov_A4'!#REF!+'2015-prov A5'!D53+'2015-prov A6'!#REF!+'2015-prov A7'!#REF!+'2015 prov A8'!#REF!+'2015 prov A9 '!#REF!+'2015 prov A11'!#REF!</f>
        <v>#REF!</v>
      </c>
      <c r="E54" s="12" t="e">
        <f>#REF!+#REF!+'2015-prov A3'!D53+'2015-prov_A4'!D53+'2015-prov A5'!E53+'2015-prov A6'!D53+'2015-prov A7'!D53+'2015 prov A8'!D53+'2015 prov A9 '!D53+'2015 prov A11'!D53</f>
        <v>#REF!</v>
      </c>
      <c r="F54" s="12" t="e">
        <f>#REF!+#REF!+'2015-prov A3'!#REF!+'2015-prov_A4'!E53+'2015-prov A5'!F53+'2015-prov A6'!E53+'2015-prov A7'!E53+'2015 prov A8'!E53+'2015 prov A9 '!E53+'2015 prov A11'!E53</f>
        <v>#REF!</v>
      </c>
      <c r="G54" s="12" t="e">
        <f>#REF!+#REF!+'2015-prov A3'!E53+'2015-prov_A4'!F53+'2015-prov A5'!G53+'2015-prov A6'!F53+'2015-prov A7'!F53+'2015 prov A8'!F53+'2015 prov A9 '!F53+'2015 prov A11'!F53</f>
        <v>#REF!</v>
      </c>
      <c r="H54" s="12" t="e">
        <f>#REF!+#REF!+'2015-prov A3'!F53+'2015-prov_A4'!G53+'2015-prov A5'!H53+'2015-prov A6'!G53+'2015-prov A7'!G53+'2015 prov A8'!G53+'2015 prov A9 '!G53+'2015 prov A11'!G53</f>
        <v>#REF!</v>
      </c>
      <c r="J54"/>
    </row>
    <row r="55" spans="1:10" x14ac:dyDescent="0.2">
      <c r="A55" s="11" t="s">
        <v>46</v>
      </c>
      <c r="B55" s="12" t="e">
        <f>#REF!+#REF!+'2015-prov A3'!B54+'2015-prov_A4'!B54+'2015-prov A5'!B54+'2015-prov A6'!B54+'2015-prov A7'!B54+'2015 prov A8'!B54+'2015 prov A9 '!B54+'2015 prov A11'!B54</f>
        <v>#REF!</v>
      </c>
      <c r="C55" s="12" t="e">
        <f>#REF!+#REF!+'2015-prov A3'!C54+'2015-prov_A4'!C54+'2015-prov A5'!C54+'2015-prov A6'!C54+'2015-prov A7'!C54+'2015 prov A8'!C54+'2015 prov A9 '!C54+'2015 prov A11'!C54</f>
        <v>#REF!</v>
      </c>
      <c r="D55" s="12" t="e">
        <f>#REF!+#REF!+'2015-prov A3'!#REF!+'2015-prov_A4'!#REF!+'2015-prov A5'!D54+'2015-prov A6'!#REF!+'2015-prov A7'!#REF!+'2015 prov A8'!#REF!+'2015 prov A9 '!#REF!+'2015 prov A11'!#REF!</f>
        <v>#REF!</v>
      </c>
      <c r="E55" s="12" t="e">
        <f>#REF!+#REF!+'2015-prov A3'!D54+'2015-prov_A4'!D54+'2015-prov A5'!E54+'2015-prov A6'!D54+'2015-prov A7'!D54+'2015 prov A8'!D54+'2015 prov A9 '!D54+'2015 prov A11'!D54</f>
        <v>#REF!</v>
      </c>
      <c r="F55" s="12" t="e">
        <f>#REF!+#REF!+'2015-prov A3'!#REF!+'2015-prov_A4'!E54+'2015-prov A5'!F54+'2015-prov A6'!E54+'2015-prov A7'!E54+'2015 prov A8'!E54+'2015 prov A9 '!E54+'2015 prov A11'!E54</f>
        <v>#REF!</v>
      </c>
      <c r="G55" s="12" t="e">
        <f>#REF!+#REF!+'2015-prov A3'!E54+'2015-prov_A4'!F54+'2015-prov A5'!G54+'2015-prov A6'!F54+'2015-prov A7'!F54+'2015 prov A8'!F54+'2015 prov A9 '!F54+'2015 prov A11'!F54</f>
        <v>#REF!</v>
      </c>
      <c r="H55" s="12" t="e">
        <f>#REF!+#REF!+'2015-prov A3'!F54+'2015-prov_A4'!G54+'2015-prov A5'!H54+'2015-prov A6'!G54+'2015-prov A7'!G54+'2015 prov A8'!G54+'2015 prov A9 '!G54+'2015 prov A11'!G54</f>
        <v>#REF!</v>
      </c>
      <c r="J55"/>
    </row>
    <row r="56" spans="1:10" x14ac:dyDescent="0.2">
      <c r="A56" s="11" t="s">
        <v>47</v>
      </c>
      <c r="B56" s="12" t="e">
        <f>#REF!+#REF!+'2015-prov A3'!B55+'2015-prov_A4'!B55+'2015-prov A5'!B55+'2015-prov A6'!B55+'2015-prov A7'!B55+'2015 prov A8'!B55+'2015 prov A9 '!B55+'2015 prov A11'!B55</f>
        <v>#REF!</v>
      </c>
      <c r="C56" s="12" t="e">
        <f>#REF!+#REF!+'2015-prov A3'!C55+'2015-prov_A4'!C55+'2015-prov A5'!C55+'2015-prov A6'!C55+'2015-prov A7'!C55+'2015 prov A8'!C55+'2015 prov A9 '!C55+'2015 prov A11'!C55</f>
        <v>#REF!</v>
      </c>
      <c r="D56" s="12" t="e">
        <f>#REF!+#REF!+'2015-prov A3'!#REF!+'2015-prov_A4'!#REF!+'2015-prov A5'!D55+'2015-prov A6'!#REF!+'2015-prov A7'!#REF!+'2015 prov A8'!#REF!+'2015 prov A9 '!#REF!+'2015 prov A11'!#REF!</f>
        <v>#REF!</v>
      </c>
      <c r="E56" s="12" t="e">
        <f>#REF!+#REF!+'2015-prov A3'!D55+'2015-prov_A4'!D55+'2015-prov A5'!E55+'2015-prov A6'!D55+'2015-prov A7'!D55+'2015 prov A8'!D55+'2015 prov A9 '!D55+'2015 prov A11'!D55</f>
        <v>#REF!</v>
      </c>
      <c r="F56" s="12" t="e">
        <f>#REF!+#REF!+'2015-prov A3'!#REF!+'2015-prov_A4'!E55+'2015-prov A5'!F55+'2015-prov A6'!E55+'2015-prov A7'!E55+'2015 prov A8'!E55+'2015 prov A9 '!E55+'2015 prov A11'!E55</f>
        <v>#REF!</v>
      </c>
      <c r="G56" s="12" t="e">
        <f>#REF!+#REF!+'2015-prov A3'!E55+'2015-prov_A4'!F55+'2015-prov A5'!G55+'2015-prov A6'!F55+'2015-prov A7'!F55+'2015 prov A8'!F55+'2015 prov A9 '!F55+'2015 prov A11'!F55</f>
        <v>#REF!</v>
      </c>
      <c r="H56" s="12" t="e">
        <f>#REF!+#REF!+'2015-prov A3'!F55+'2015-prov_A4'!G55+'2015-prov A5'!H55+'2015-prov A6'!G55+'2015-prov A7'!G55+'2015 prov A8'!G55+'2015 prov A9 '!G55+'2015 prov A11'!G55</f>
        <v>#REF!</v>
      </c>
      <c r="J56"/>
    </row>
    <row r="57" spans="1:10" x14ac:dyDescent="0.2">
      <c r="A57" s="11" t="s">
        <v>49</v>
      </c>
      <c r="B57" s="12" t="e">
        <f>#REF!+#REF!+'2015-prov A3'!B56+'2015-prov_A4'!B56+'2015-prov A5'!B56+'2015-prov A6'!B56+'2015-prov A7'!B56+'2015 prov A8'!B56+'2015 prov A9 '!B56+'2015 prov A11'!B56</f>
        <v>#REF!</v>
      </c>
      <c r="C57" s="12" t="e">
        <f>#REF!+#REF!+'2015-prov A3'!C56+'2015-prov_A4'!C56+'2015-prov A5'!C56+'2015-prov A6'!C56+'2015-prov A7'!C56+'2015 prov A8'!C56+'2015 prov A9 '!C56+'2015 prov A11'!C56</f>
        <v>#REF!</v>
      </c>
      <c r="D57" s="12" t="e">
        <f>#REF!+#REF!+'2015-prov A3'!#REF!+'2015-prov_A4'!#REF!+'2015-prov A5'!D56+'2015-prov A6'!#REF!+'2015-prov A7'!#REF!+'2015 prov A8'!#REF!+'2015 prov A9 '!#REF!+'2015 prov A11'!#REF!</f>
        <v>#REF!</v>
      </c>
      <c r="E57" s="12" t="e">
        <f>#REF!+#REF!+'2015-prov A3'!D56+'2015-prov_A4'!D56+'2015-prov A5'!E56+'2015-prov A6'!D56+'2015-prov A7'!D56+'2015 prov A8'!D56+'2015 prov A9 '!D56+'2015 prov A11'!D56</f>
        <v>#REF!</v>
      </c>
      <c r="F57" s="12" t="e">
        <f>#REF!+#REF!+'2015-prov A3'!#REF!+'2015-prov_A4'!E56+'2015-prov A5'!F56+'2015-prov A6'!E56+'2015-prov A7'!E56+'2015 prov A8'!E56+'2015 prov A9 '!E56+'2015 prov A11'!E56</f>
        <v>#REF!</v>
      </c>
      <c r="G57" s="12" t="e">
        <f>#REF!+#REF!+'2015-prov A3'!E56+'2015-prov_A4'!F56+'2015-prov A5'!G56+'2015-prov A6'!F56+'2015-prov A7'!F56+'2015 prov A8'!F56+'2015 prov A9 '!F56+'2015 prov A11'!F56</f>
        <v>#REF!</v>
      </c>
      <c r="H57" s="12" t="e">
        <f>#REF!+#REF!+'2015-prov A3'!F56+'2015-prov_A4'!G56+'2015-prov A5'!H56+'2015-prov A6'!G56+'2015-prov A7'!G56+'2015 prov A8'!G56+'2015 prov A9 '!G56+'2015 prov A11'!G56</f>
        <v>#REF!</v>
      </c>
      <c r="J57"/>
    </row>
    <row r="58" spans="1:10" x14ac:dyDescent="0.2">
      <c r="A58" s="11" t="s">
        <v>51</v>
      </c>
      <c r="B58" s="12" t="e">
        <f>#REF!+#REF!+'2015-prov A3'!B57+'2015-prov_A4'!B57+'2015-prov A5'!B57+'2015-prov A6'!B57+'2015-prov A7'!B57+'2015 prov A8'!B57+'2015 prov A9 '!B57+'2015 prov A11'!B57</f>
        <v>#REF!</v>
      </c>
      <c r="C58" s="12" t="e">
        <f>#REF!+#REF!+'2015-prov A3'!C57+'2015-prov_A4'!C57+'2015-prov A5'!C57+'2015-prov A6'!C57+'2015-prov A7'!C57+'2015 prov A8'!C57+'2015 prov A9 '!C57+'2015 prov A11'!C57</f>
        <v>#REF!</v>
      </c>
      <c r="D58" s="12" t="e">
        <f>#REF!+#REF!+'2015-prov A3'!#REF!+'2015-prov_A4'!#REF!+'2015-prov A5'!D57+'2015-prov A6'!#REF!+'2015-prov A7'!#REF!+'2015 prov A8'!#REF!+'2015 prov A9 '!#REF!+'2015 prov A11'!#REF!</f>
        <v>#REF!</v>
      </c>
      <c r="E58" s="12" t="e">
        <f>#REF!+#REF!+'2015-prov A3'!D57+'2015-prov_A4'!D57+'2015-prov A5'!E57+'2015-prov A6'!D57+'2015-prov A7'!D57+'2015 prov A8'!D57+'2015 prov A9 '!D57+'2015 prov A11'!D57</f>
        <v>#REF!</v>
      </c>
      <c r="F58" s="12" t="e">
        <f>#REF!+#REF!+'2015-prov A3'!#REF!+'2015-prov_A4'!E57+'2015-prov A5'!F57+'2015-prov A6'!E57+'2015-prov A7'!E57+'2015 prov A8'!E57+'2015 prov A9 '!E57+'2015 prov A11'!E57</f>
        <v>#REF!</v>
      </c>
      <c r="G58" s="12" t="e">
        <f>#REF!+#REF!+'2015-prov A3'!E57+'2015-prov_A4'!F57+'2015-prov A5'!G57+'2015-prov A6'!F57+'2015-prov A7'!F57+'2015 prov A8'!F57+'2015 prov A9 '!F57+'2015 prov A11'!F57</f>
        <v>#REF!</v>
      </c>
      <c r="H58" s="12" t="e">
        <f>#REF!+#REF!+'2015-prov A3'!F57+'2015-prov_A4'!G57+'2015-prov A5'!H57+'2015-prov A6'!G57+'2015-prov A7'!G57+'2015 prov A8'!G57+'2015 prov A9 '!G57+'2015 prov A11'!G57</f>
        <v>#REF!</v>
      </c>
      <c r="J58"/>
    </row>
    <row r="59" spans="1:10" x14ac:dyDescent="0.2">
      <c r="A59" s="11" t="s">
        <v>52</v>
      </c>
      <c r="B59" s="12" t="e">
        <f>#REF!+#REF!+'2015-prov A3'!B58+'2015-prov_A4'!B58+'2015-prov A5'!B58+'2015-prov A6'!B58+'2015-prov A7'!B58+'2015 prov A8'!B58+'2015 prov A9 '!B58+'2015 prov A11'!B58</f>
        <v>#REF!</v>
      </c>
      <c r="C59" s="12" t="e">
        <f>#REF!+#REF!+'2015-prov A3'!C58+'2015-prov_A4'!C58+'2015-prov A5'!C58+'2015-prov A6'!C58+'2015-prov A7'!C58+'2015 prov A8'!C58+'2015 prov A9 '!C58+'2015 prov A11'!C58</f>
        <v>#REF!</v>
      </c>
      <c r="D59" s="12" t="e">
        <f>#REF!+#REF!+'2015-prov A3'!#REF!+'2015-prov_A4'!#REF!+'2015-prov A5'!D58+'2015-prov A6'!#REF!+'2015-prov A7'!#REF!+'2015 prov A8'!#REF!+'2015 prov A9 '!#REF!+'2015 prov A11'!#REF!</f>
        <v>#REF!</v>
      </c>
      <c r="E59" s="12" t="e">
        <f>#REF!+#REF!+'2015-prov A3'!D58+'2015-prov_A4'!D58+'2015-prov A5'!E58+'2015-prov A6'!D58+'2015-prov A7'!D58+'2015 prov A8'!D58+'2015 prov A9 '!D58+'2015 prov A11'!D58</f>
        <v>#REF!</v>
      </c>
      <c r="F59" s="12" t="e">
        <f>#REF!+#REF!+'2015-prov A3'!#REF!+'2015-prov_A4'!E58+'2015-prov A5'!F58+'2015-prov A6'!E58+'2015-prov A7'!E58+'2015 prov A8'!E58+'2015 prov A9 '!E58+'2015 prov A11'!E58</f>
        <v>#REF!</v>
      </c>
      <c r="G59" s="12" t="e">
        <f>#REF!+#REF!+'2015-prov A3'!E58+'2015-prov_A4'!F58+'2015-prov A5'!G58+'2015-prov A6'!F58+'2015-prov A7'!F58+'2015 prov A8'!F58+'2015 prov A9 '!F58+'2015 prov A11'!F58</f>
        <v>#REF!</v>
      </c>
      <c r="H59" s="12" t="e">
        <f>#REF!+#REF!+'2015-prov A3'!F58+'2015-prov_A4'!G58+'2015-prov A5'!H58+'2015-prov A6'!G58+'2015-prov A7'!G58+'2015 prov A8'!G58+'2015 prov A9 '!G58+'2015 prov A11'!G58</f>
        <v>#REF!</v>
      </c>
      <c r="J59"/>
    </row>
    <row r="60" spans="1:10" x14ac:dyDescent="0.2">
      <c r="A60" s="11" t="s">
        <v>53</v>
      </c>
      <c r="B60" s="12" t="e">
        <f>#REF!+#REF!+'2015-prov A3'!B59+'2015-prov_A4'!B59+'2015-prov A5'!B59+'2015-prov A6'!B59+'2015-prov A7'!B59+'2015 prov A8'!B59+'2015 prov A9 '!B59+'2015 prov A11'!B59</f>
        <v>#REF!</v>
      </c>
      <c r="C60" s="12" t="e">
        <f>#REF!+#REF!+'2015-prov A3'!C59+'2015-prov_A4'!C59+'2015-prov A5'!C59+'2015-prov A6'!C59+'2015-prov A7'!C59+'2015 prov A8'!C59+'2015 prov A9 '!C59+'2015 prov A11'!C59</f>
        <v>#REF!</v>
      </c>
      <c r="D60" s="12" t="e">
        <f>#REF!+#REF!+'2015-prov A3'!#REF!+'2015-prov_A4'!#REF!+'2015-prov A5'!D59+'2015-prov A6'!#REF!+'2015-prov A7'!#REF!+'2015 prov A8'!#REF!+'2015 prov A9 '!#REF!+'2015 prov A11'!#REF!</f>
        <v>#REF!</v>
      </c>
      <c r="E60" s="12" t="e">
        <f>#REF!+#REF!+'2015-prov A3'!D59+'2015-prov_A4'!D59+'2015-prov A5'!E59+'2015-prov A6'!D59+'2015-prov A7'!D59+'2015 prov A8'!D59+'2015 prov A9 '!D59+'2015 prov A11'!D59</f>
        <v>#REF!</v>
      </c>
      <c r="F60" s="12" t="e">
        <f>#REF!+#REF!+'2015-prov A3'!#REF!+'2015-prov_A4'!E59+'2015-prov A5'!F59+'2015-prov A6'!E59+'2015-prov A7'!E59+'2015 prov A8'!E59+'2015 prov A9 '!E59+'2015 prov A11'!E59</f>
        <v>#REF!</v>
      </c>
      <c r="G60" s="12" t="e">
        <f>#REF!+#REF!+'2015-prov A3'!E59+'2015-prov_A4'!F59+'2015-prov A5'!G59+'2015-prov A6'!F59+'2015-prov A7'!F59+'2015 prov A8'!F59+'2015 prov A9 '!F59+'2015 prov A11'!F59</f>
        <v>#REF!</v>
      </c>
      <c r="H60" s="12" t="e">
        <f>#REF!+#REF!+'2015-prov A3'!F59+'2015-prov_A4'!G59+'2015-prov A5'!H59+'2015-prov A6'!G59+'2015-prov A7'!G59+'2015 prov A8'!G59+'2015 prov A9 '!G59+'2015 prov A11'!G59</f>
        <v>#REF!</v>
      </c>
      <c r="J60"/>
    </row>
    <row r="61" spans="1:10" x14ac:dyDescent="0.2">
      <c r="A61" s="11" t="s">
        <v>54</v>
      </c>
      <c r="B61" s="12" t="e">
        <f>#REF!+#REF!+'2015-prov A3'!#REF!+'2015-prov_A4'!#REF!+'2015-prov A5'!#REF!+'2015-prov A6'!#REF!+'2015-prov A7'!#REF!+'2015 prov A8'!#REF!+'2015 prov A9 '!#REF!+'2015 prov A11'!#REF!</f>
        <v>#REF!</v>
      </c>
      <c r="C61" s="12" t="e">
        <f>#REF!+#REF!+'2015-prov A3'!#REF!+'2015-prov_A4'!#REF!+'2015-prov A5'!#REF!+'2015-prov A6'!#REF!+'2015-prov A7'!#REF!+'2015 prov A8'!#REF!+'2015 prov A9 '!#REF!+'2015 prov A11'!#REF!</f>
        <v>#REF!</v>
      </c>
      <c r="D61" s="12" t="e">
        <f>#REF!+#REF!+'2015-prov A3'!#REF!+'2015-prov_A4'!#REF!+'2015-prov A5'!#REF!+'2015-prov A6'!#REF!+'2015-prov A7'!#REF!+'2015 prov A8'!#REF!+'2015 prov A9 '!#REF!+'2015 prov A11'!#REF!</f>
        <v>#REF!</v>
      </c>
      <c r="E61" s="12" t="e">
        <f>#REF!+#REF!+'2015-prov A3'!#REF!+'2015-prov_A4'!#REF!+'2015-prov A5'!#REF!+'2015-prov A6'!#REF!+'2015-prov A7'!#REF!+'2015 prov A8'!#REF!+'2015 prov A9 '!#REF!+'2015 prov A11'!#REF!</f>
        <v>#REF!</v>
      </c>
      <c r="F61" s="12" t="e">
        <f>#REF!+#REF!+'2015-prov A3'!#REF!+'2015-prov_A4'!#REF!+'2015-prov A5'!#REF!+'2015-prov A6'!#REF!+'2015-prov A7'!#REF!+'2015 prov A8'!#REF!+'2015 prov A9 '!#REF!+'2015 prov A11'!#REF!</f>
        <v>#REF!</v>
      </c>
      <c r="G61" s="12" t="e">
        <f>#REF!+#REF!+'2015-prov A3'!#REF!+'2015-prov_A4'!#REF!+'2015-prov A5'!#REF!+'2015-prov A6'!#REF!+'2015-prov A7'!#REF!+'2015 prov A8'!#REF!+'2015 prov A9 '!#REF!+'2015 prov A11'!#REF!</f>
        <v>#REF!</v>
      </c>
      <c r="H61" s="12" t="e">
        <f>#REF!+#REF!+'2015-prov A3'!#REF!+'2015-prov_A4'!#REF!+'2015-prov A5'!#REF!+'2015-prov A6'!#REF!+'2015-prov A7'!#REF!+'2015 prov A8'!#REF!+'2015 prov A9 '!#REF!+'2015 prov A11'!#REF!</f>
        <v>#REF!</v>
      </c>
      <c r="J61"/>
    </row>
    <row r="62" spans="1:10" x14ac:dyDescent="0.2">
      <c r="A62" s="11" t="s">
        <v>57</v>
      </c>
      <c r="B62" s="12" t="e">
        <f>#REF!+#REF!+'2015-prov A3'!B60+'2015-prov_A4'!B60+'2015-prov A5'!B60+'2015-prov A6'!B60+'2015-prov A7'!B60+'2015 prov A8'!B60+'2015 prov A9 '!B60+'2015 prov A11'!B60</f>
        <v>#REF!</v>
      </c>
      <c r="C62" s="12" t="e">
        <f>#REF!+#REF!+'2015-prov A3'!C60+'2015-prov_A4'!C60+'2015-prov A5'!C60+'2015-prov A6'!C60+'2015-prov A7'!C60+'2015 prov A8'!C60+'2015 prov A9 '!C60+'2015 prov A11'!C60</f>
        <v>#REF!</v>
      </c>
      <c r="D62" s="12" t="e">
        <f>#REF!+#REF!+'2015-prov A3'!#REF!+'2015-prov_A4'!#REF!+'2015-prov A5'!D60+'2015-prov A6'!#REF!+'2015-prov A7'!#REF!+'2015 prov A8'!#REF!+'2015 prov A9 '!#REF!+'2015 prov A11'!#REF!</f>
        <v>#REF!</v>
      </c>
      <c r="E62" s="12" t="e">
        <f>#REF!+#REF!+'2015-prov A3'!D60+'2015-prov_A4'!D60+'2015-prov A5'!E60+'2015-prov A6'!D60+'2015-prov A7'!D60+'2015 prov A8'!D60+'2015 prov A9 '!D60+'2015 prov A11'!D60</f>
        <v>#REF!</v>
      </c>
      <c r="F62" s="12" t="e">
        <f>#REF!+#REF!+'2015-prov A3'!#REF!+'2015-prov_A4'!E60+'2015-prov A5'!F60+'2015-prov A6'!E60+'2015-prov A7'!E60+'2015 prov A8'!E60+'2015 prov A9 '!E60+'2015 prov A11'!E60</f>
        <v>#REF!</v>
      </c>
      <c r="G62" s="12" t="e">
        <f>#REF!+#REF!+'2015-prov A3'!E60+'2015-prov_A4'!F60+'2015-prov A5'!G60+'2015-prov A6'!F60+'2015-prov A7'!F60+'2015 prov A8'!F60+'2015 prov A9 '!F60+'2015 prov A11'!F60</f>
        <v>#REF!</v>
      </c>
      <c r="H62" s="12" t="e">
        <f>#REF!+#REF!+'2015-prov A3'!F60+'2015-prov_A4'!G60+'2015-prov A5'!H60+'2015-prov A6'!G60+'2015-prov A7'!G60+'2015 prov A8'!G60+'2015 prov A9 '!G60+'2015 prov A11'!G60</f>
        <v>#REF!</v>
      </c>
      <c r="J62"/>
    </row>
    <row r="63" spans="1:10" x14ac:dyDescent="0.2">
      <c r="A63" s="11" t="s">
        <v>55</v>
      </c>
      <c r="B63" s="12" t="e">
        <f>#REF!+#REF!+'2015-prov A3'!B61+'2015-prov_A4'!B61+'2015-prov A5'!B61+'2015-prov A6'!B61+'2015-prov A7'!B61+'2015 prov A8'!B61+'2015 prov A9 '!B61+'2015 prov A11'!B61</f>
        <v>#REF!</v>
      </c>
      <c r="C63" s="12" t="e">
        <f>#REF!+#REF!+'2015-prov A3'!C61+'2015-prov_A4'!C61+'2015-prov A5'!C61+'2015-prov A6'!C61+'2015-prov A7'!C61+'2015 prov A8'!C61+'2015 prov A9 '!C61+'2015 prov A11'!C61</f>
        <v>#REF!</v>
      </c>
      <c r="D63" s="12" t="e">
        <f>#REF!+#REF!+'2015-prov A3'!#REF!+'2015-prov_A4'!#REF!+'2015-prov A5'!D61+'2015-prov A6'!#REF!+'2015-prov A7'!#REF!+'2015 prov A8'!#REF!+'2015 prov A9 '!#REF!+'2015 prov A11'!#REF!</f>
        <v>#REF!</v>
      </c>
      <c r="E63" s="12" t="e">
        <f>#REF!+#REF!+'2015-prov A3'!D61+'2015-prov_A4'!D61+'2015-prov A5'!E61+'2015-prov A6'!D61+'2015-prov A7'!D61+'2015 prov A8'!D61+'2015 prov A9 '!D61+'2015 prov A11'!D61</f>
        <v>#REF!</v>
      </c>
      <c r="F63" s="12" t="e">
        <f>#REF!+#REF!+'2015-prov A3'!#REF!+'2015-prov_A4'!E61+'2015-prov A5'!F61+'2015-prov A6'!E61+'2015-prov A7'!E61+'2015 prov A8'!E61+'2015 prov A9 '!E61+'2015 prov A11'!E61</f>
        <v>#REF!</v>
      </c>
      <c r="G63" s="12" t="e">
        <f>#REF!+#REF!+'2015-prov A3'!E61+'2015-prov_A4'!F61+'2015-prov A5'!G61+'2015-prov A6'!F61+'2015-prov A7'!F61+'2015 prov A8'!F61+'2015 prov A9 '!F61+'2015 prov A11'!F61</f>
        <v>#REF!</v>
      </c>
      <c r="H63" s="12" t="e">
        <f>#REF!+#REF!+'2015-prov A3'!F61+'2015-prov_A4'!G61+'2015-prov A5'!H61+'2015-prov A6'!G61+'2015-prov A7'!G61+'2015 prov A8'!G61+'2015 prov A9 '!G61+'2015 prov A11'!G61</f>
        <v>#REF!</v>
      </c>
      <c r="J63"/>
    </row>
    <row r="64" spans="1:10" x14ac:dyDescent="0.2">
      <c r="A64" s="11" t="s">
        <v>63</v>
      </c>
      <c r="B64" s="12" t="e">
        <f>#REF!+#REF!+'2015-prov A3'!B62+'2015-prov_A4'!B62+'2015-prov A5'!B62+'2015-prov A6'!B62+'2015-prov A7'!B62+'2015 prov A8'!B62+'2015 prov A9 '!B62+'2015 prov A11'!B62</f>
        <v>#REF!</v>
      </c>
      <c r="C64" s="12" t="e">
        <f>#REF!+#REF!+'2015-prov A3'!C62+'2015-prov_A4'!C62+'2015-prov A5'!C62+'2015-prov A6'!C62+'2015-prov A7'!C62+'2015 prov A8'!C62+'2015 prov A9 '!C62+'2015 prov A11'!C62</f>
        <v>#REF!</v>
      </c>
      <c r="D64" s="12" t="e">
        <f>#REF!+#REF!+'2015-prov A3'!#REF!+'2015-prov_A4'!#REF!+'2015-prov A5'!D62+'2015-prov A6'!#REF!+'2015-prov A7'!#REF!+'2015 prov A8'!#REF!+'2015 prov A9 '!#REF!+'2015 prov A11'!#REF!</f>
        <v>#REF!</v>
      </c>
      <c r="E64" s="12" t="e">
        <f>#REF!+#REF!+'2015-prov A3'!D62+'2015-prov_A4'!D62+'2015-prov A5'!E62+'2015-prov A6'!D62+'2015-prov A7'!D62+'2015 prov A8'!D62+'2015 prov A9 '!D62+'2015 prov A11'!D62</f>
        <v>#REF!</v>
      </c>
      <c r="F64" s="12" t="e">
        <f>#REF!+#REF!+'2015-prov A3'!#REF!+'2015-prov_A4'!E62+'2015-prov A5'!F62+'2015-prov A6'!E62+'2015-prov A7'!E62+'2015 prov A8'!E62+'2015 prov A9 '!E62+'2015 prov A11'!E62</f>
        <v>#REF!</v>
      </c>
      <c r="G64" s="12" t="e">
        <f>#REF!+#REF!+'2015-prov A3'!E62+'2015-prov_A4'!F62+'2015-prov A5'!G62+'2015-prov A6'!F62+'2015-prov A7'!F62+'2015 prov A8'!F62+'2015 prov A9 '!F62+'2015 prov A11'!F62</f>
        <v>#REF!</v>
      </c>
      <c r="H64" s="12" t="e">
        <f>#REF!+#REF!+'2015-prov A3'!F62+'2015-prov_A4'!G62+'2015-prov A5'!H62+'2015-prov A6'!G62+'2015-prov A7'!G62+'2015 prov A8'!G62+'2015 prov A9 '!G62+'2015 prov A11'!G62</f>
        <v>#REF!</v>
      </c>
      <c r="J64"/>
    </row>
    <row r="65" spans="1:10" x14ac:dyDescent="0.2">
      <c r="A65" s="11" t="s">
        <v>66</v>
      </c>
      <c r="B65" s="12" t="e">
        <f>#REF!+#REF!+'2015-prov A3'!B63+'2015-prov_A4'!B63+'2015-prov A5'!B63+'2015-prov A6'!B63+'2015-prov A7'!B63+'2015 prov A8'!B63+'2015 prov A9 '!B63+'2015 prov A11'!B63</f>
        <v>#REF!</v>
      </c>
      <c r="C65" s="12" t="e">
        <f>#REF!+#REF!+'2015-prov A3'!C63+'2015-prov_A4'!C63+'2015-prov A5'!C63+'2015-prov A6'!C63+'2015-prov A7'!C63+'2015 prov A8'!C63+'2015 prov A9 '!C63+'2015 prov A11'!C63</f>
        <v>#REF!</v>
      </c>
      <c r="D65" s="12" t="e">
        <f>#REF!+#REF!+'2015-prov A3'!#REF!+'2015-prov_A4'!#REF!+'2015-prov A5'!D63+'2015-prov A6'!#REF!+'2015-prov A7'!#REF!+'2015 prov A8'!#REF!+'2015 prov A9 '!#REF!+'2015 prov A11'!#REF!</f>
        <v>#REF!</v>
      </c>
      <c r="E65" s="12" t="e">
        <f>#REF!+#REF!+'2015-prov A3'!D63+'2015-prov_A4'!D63+'2015-prov A5'!E63+'2015-prov A6'!D63+'2015-prov A7'!D63+'2015 prov A8'!D63+'2015 prov A9 '!D63+'2015 prov A11'!D63</f>
        <v>#REF!</v>
      </c>
      <c r="F65" s="12" t="e">
        <f>#REF!+#REF!+'2015-prov A3'!#REF!+'2015-prov_A4'!E63+'2015-prov A5'!F63+'2015-prov A6'!E63+'2015-prov A7'!E63+'2015 prov A8'!E63+'2015 prov A9 '!E63+'2015 prov A11'!E63</f>
        <v>#REF!</v>
      </c>
      <c r="G65" s="12" t="e">
        <f>#REF!+#REF!+'2015-prov A3'!E63+'2015-prov_A4'!F63+'2015-prov A5'!G63+'2015-prov A6'!F63+'2015-prov A7'!F63+'2015 prov A8'!F63+'2015 prov A9 '!F63+'2015 prov A11'!F63</f>
        <v>#REF!</v>
      </c>
      <c r="H65" s="12" t="e">
        <f>#REF!+#REF!+'2015-prov A3'!F63+'2015-prov_A4'!G63+'2015-prov A5'!H63+'2015-prov A6'!G63+'2015-prov A7'!G63+'2015 prov A8'!G63+'2015 prov A9 '!G63+'2015 prov A11'!G63</f>
        <v>#REF!</v>
      </c>
      <c r="J65"/>
    </row>
    <row r="66" spans="1:10" x14ac:dyDescent="0.2">
      <c r="A66" s="11" t="s">
        <v>59</v>
      </c>
      <c r="B66" s="12" t="e">
        <f>#REF!+#REF!+'2015-prov A3'!B64+'2015-prov_A4'!B64+'2015-prov A5'!B64+'2015-prov A6'!B64+'2015-prov A7'!B64+'2015 prov A8'!B64+'2015 prov A9 '!B64+'2015 prov A11'!B64</f>
        <v>#REF!</v>
      </c>
      <c r="C66" s="12" t="e">
        <f>#REF!+#REF!+'2015-prov A3'!C64+'2015-prov_A4'!C64+'2015-prov A5'!C64+'2015-prov A6'!C64+'2015-prov A7'!C64+'2015 prov A8'!C64+'2015 prov A9 '!C64+'2015 prov A11'!C64</f>
        <v>#REF!</v>
      </c>
      <c r="D66" s="12" t="e">
        <f>#REF!+#REF!+'2015-prov A3'!#REF!+'2015-prov_A4'!#REF!+'2015-prov A5'!D64+'2015-prov A6'!#REF!+'2015-prov A7'!#REF!+'2015 prov A8'!#REF!+'2015 prov A9 '!#REF!+'2015 prov A11'!#REF!</f>
        <v>#REF!</v>
      </c>
      <c r="E66" s="12" t="e">
        <f>#REF!+#REF!+'2015-prov A3'!D64+'2015-prov_A4'!D64+'2015-prov A5'!E64+'2015-prov A6'!D64+'2015-prov A7'!D64+'2015 prov A8'!D64+'2015 prov A9 '!D64+'2015 prov A11'!D64</f>
        <v>#REF!</v>
      </c>
      <c r="F66" s="12" t="e">
        <f>#REF!+#REF!+'2015-prov A3'!#REF!+'2015-prov_A4'!E64+'2015-prov A5'!F64+'2015-prov A6'!E64+'2015-prov A7'!E64+'2015 prov A8'!E64+'2015 prov A9 '!E64+'2015 prov A11'!E64</f>
        <v>#REF!</v>
      </c>
      <c r="G66" s="12" t="e">
        <f>#REF!+#REF!+'2015-prov A3'!E64+'2015-prov_A4'!F64+'2015-prov A5'!G64+'2015-prov A6'!F64+'2015-prov A7'!F64+'2015 prov A8'!F64+'2015 prov A9 '!F64+'2015 prov A11'!F64</f>
        <v>#REF!</v>
      </c>
      <c r="H66" s="12" t="e">
        <f>#REF!+#REF!+'2015-prov A3'!F64+'2015-prov_A4'!G64+'2015-prov A5'!H64+'2015-prov A6'!G64+'2015-prov A7'!G64+'2015 prov A8'!G64+'2015 prov A9 '!G64+'2015 prov A11'!G64</f>
        <v>#REF!</v>
      </c>
      <c r="J66"/>
    </row>
    <row r="67" spans="1:10" x14ac:dyDescent="0.2">
      <c r="A67" s="11" t="s">
        <v>64</v>
      </c>
      <c r="B67" s="12" t="e">
        <f>#REF!+#REF!+'2015-prov A3'!B65+'2015-prov_A4'!B65+'2015-prov A5'!B65+'2015-prov A6'!B65+'2015-prov A7'!B65+'2015 prov A8'!B65+'2015 prov A9 '!B65+'2015 prov A11'!B65</f>
        <v>#REF!</v>
      </c>
      <c r="C67" s="12" t="e">
        <f>#REF!+#REF!+'2015-prov A3'!C65+'2015-prov_A4'!C65+'2015-prov A5'!C65+'2015-prov A6'!C65+'2015-prov A7'!C65+'2015 prov A8'!C65+'2015 prov A9 '!C65+'2015 prov A11'!C65</f>
        <v>#REF!</v>
      </c>
      <c r="D67" s="12" t="e">
        <f>#REF!+#REF!+'2015-prov A3'!#REF!+'2015-prov_A4'!#REF!+'2015-prov A5'!D65+'2015-prov A6'!#REF!+'2015-prov A7'!#REF!+'2015 prov A8'!#REF!+'2015 prov A9 '!#REF!+'2015 prov A11'!#REF!</f>
        <v>#REF!</v>
      </c>
      <c r="E67" s="12" t="e">
        <f>#REF!+#REF!+'2015-prov A3'!D65+'2015-prov_A4'!D65+'2015-prov A5'!E65+'2015-prov A6'!D65+'2015-prov A7'!D65+'2015 prov A8'!D65+'2015 prov A9 '!D65+'2015 prov A11'!D65</f>
        <v>#REF!</v>
      </c>
      <c r="F67" s="12" t="e">
        <f>#REF!+#REF!+'2015-prov A3'!#REF!+'2015-prov_A4'!E65+'2015-prov A5'!F65+'2015-prov A6'!E65+'2015-prov A7'!E65+'2015 prov A8'!E65+'2015 prov A9 '!E65+'2015 prov A11'!E65</f>
        <v>#REF!</v>
      </c>
      <c r="G67" s="12" t="e">
        <f>#REF!+#REF!+'2015-prov A3'!E65+'2015-prov_A4'!F65+'2015-prov A5'!G65+'2015-prov A6'!F65+'2015-prov A7'!F65+'2015 prov A8'!F65+'2015 prov A9 '!F65+'2015 prov A11'!F65</f>
        <v>#REF!</v>
      </c>
      <c r="H67" s="12" t="e">
        <f>#REF!+#REF!+'2015-prov A3'!F65+'2015-prov_A4'!G65+'2015-prov A5'!H65+'2015-prov A6'!G65+'2015-prov A7'!G65+'2015 prov A8'!G65+'2015 prov A9 '!G65+'2015 prov A11'!G65</f>
        <v>#REF!</v>
      </c>
      <c r="J67"/>
    </row>
    <row r="68" spans="1:10" x14ac:dyDescent="0.2">
      <c r="A68" s="11" t="s">
        <v>58</v>
      </c>
      <c r="B68" s="12" t="e">
        <f>#REF!+#REF!+'2015-prov A3'!B66+'2015-prov_A4'!B66+'2015-prov A5'!B66+'2015-prov A6'!B66+'2015-prov A7'!B66+'2015 prov A8'!B66+'2015 prov A9 '!B66+'2015 prov A11'!B66</f>
        <v>#REF!</v>
      </c>
      <c r="C68" s="12" t="e">
        <f>#REF!+#REF!+'2015-prov A3'!C66+'2015-prov_A4'!C66+'2015-prov A5'!C66+'2015-prov A6'!C66+'2015-prov A7'!C66+'2015 prov A8'!C66+'2015 prov A9 '!C66+'2015 prov A11'!C66</f>
        <v>#REF!</v>
      </c>
      <c r="D68" s="12" t="e">
        <f>#REF!+#REF!+'2015-prov A3'!#REF!+'2015-prov_A4'!#REF!+'2015-prov A5'!D66+'2015-prov A6'!#REF!+'2015-prov A7'!#REF!+'2015 prov A8'!#REF!+'2015 prov A9 '!#REF!+'2015 prov A11'!#REF!</f>
        <v>#REF!</v>
      </c>
      <c r="E68" s="12" t="e">
        <f>#REF!+#REF!+'2015-prov A3'!D66+'2015-prov_A4'!D66+'2015-prov A5'!E66+'2015-prov A6'!D66+'2015-prov A7'!D66+'2015 prov A8'!D66+'2015 prov A9 '!D66+'2015 prov A11'!D66</f>
        <v>#REF!</v>
      </c>
      <c r="F68" s="12" t="e">
        <f>#REF!+#REF!+'2015-prov A3'!#REF!+'2015-prov_A4'!E66+'2015-prov A5'!F66+'2015-prov A6'!E66+'2015-prov A7'!E66+'2015 prov A8'!E66+'2015 prov A9 '!E66+'2015 prov A11'!E66</f>
        <v>#REF!</v>
      </c>
      <c r="G68" s="12" t="e">
        <f>#REF!+#REF!+'2015-prov A3'!E66+'2015-prov_A4'!F66+'2015-prov A5'!G66+'2015-prov A6'!F66+'2015-prov A7'!F66+'2015 prov A8'!F66+'2015 prov A9 '!F66+'2015 prov A11'!F66</f>
        <v>#REF!</v>
      </c>
      <c r="H68" s="12" t="e">
        <f>#REF!+#REF!+'2015-prov A3'!F66+'2015-prov_A4'!G66+'2015-prov A5'!H66+'2015-prov A6'!G66+'2015-prov A7'!G66+'2015 prov A8'!G66+'2015 prov A9 '!G66+'2015 prov A11'!G66</f>
        <v>#REF!</v>
      </c>
      <c r="J68"/>
    </row>
    <row r="69" spans="1:10" x14ac:dyDescent="0.2">
      <c r="A69" s="11" t="s">
        <v>56</v>
      </c>
      <c r="B69" s="12" t="e">
        <f>#REF!+#REF!+'2015-prov A3'!B67+'2015-prov_A4'!B67+'2015-prov A5'!B67+'2015-prov A6'!B67+'2015-prov A7'!B67+'2015 prov A8'!B67+'2015 prov A9 '!B67+'2015 prov A11'!B67</f>
        <v>#REF!</v>
      </c>
      <c r="C69" s="12" t="e">
        <f>#REF!+#REF!+'2015-prov A3'!C67+'2015-prov_A4'!C67+'2015-prov A5'!C67+'2015-prov A6'!C67+'2015-prov A7'!C67+'2015 prov A8'!C67+'2015 prov A9 '!C67+'2015 prov A11'!C67</f>
        <v>#REF!</v>
      </c>
      <c r="D69" s="12" t="e">
        <f>#REF!+#REF!+'2015-prov A3'!#REF!+'2015-prov_A4'!#REF!+'2015-prov A5'!D67+'2015-prov A6'!#REF!+'2015-prov A7'!#REF!+'2015 prov A8'!#REF!+'2015 prov A9 '!#REF!+'2015 prov A11'!#REF!</f>
        <v>#REF!</v>
      </c>
      <c r="E69" s="12" t="e">
        <f>#REF!+#REF!+'2015-prov A3'!D67+'2015-prov_A4'!D67+'2015-prov A5'!E67+'2015-prov A6'!D67+'2015-prov A7'!D67+'2015 prov A8'!D67+'2015 prov A9 '!D67+'2015 prov A11'!D67</f>
        <v>#REF!</v>
      </c>
      <c r="F69" s="12" t="e">
        <f>#REF!+#REF!+'2015-prov A3'!#REF!+'2015-prov_A4'!E67+'2015-prov A5'!F67+'2015-prov A6'!E67+'2015-prov A7'!E67+'2015 prov A8'!E67+'2015 prov A9 '!E67+'2015 prov A11'!E67</f>
        <v>#REF!</v>
      </c>
      <c r="G69" s="12" t="e">
        <f>#REF!+#REF!+'2015-prov A3'!E67+'2015-prov_A4'!F67+'2015-prov A5'!G67+'2015-prov A6'!F67+'2015-prov A7'!F67+'2015 prov A8'!F67+'2015 prov A9 '!F67+'2015 prov A11'!F67</f>
        <v>#REF!</v>
      </c>
      <c r="H69" s="12" t="e">
        <f>#REF!+#REF!+'2015-prov A3'!F67+'2015-prov_A4'!G67+'2015-prov A5'!H67+'2015-prov A6'!G67+'2015-prov A7'!G67+'2015 prov A8'!G67+'2015 prov A9 '!G67+'2015 prov A11'!G67</f>
        <v>#REF!</v>
      </c>
      <c r="J69"/>
    </row>
    <row r="70" spans="1:10" x14ac:dyDescent="0.2">
      <c r="A70" s="11" t="s">
        <v>60</v>
      </c>
      <c r="B70" s="12" t="e">
        <f>#REF!+#REF!+'2015-prov A3'!B68+'2015-prov_A4'!B68+'2015-prov A5'!B68+'2015-prov A6'!B68+'2015-prov A7'!B68+'2015 prov A8'!B68+'2015 prov A9 '!B68+'2015 prov A11'!B68</f>
        <v>#REF!</v>
      </c>
      <c r="C70" s="12" t="e">
        <f>#REF!+#REF!+'2015-prov A3'!C68+'2015-prov_A4'!C68+'2015-prov A5'!C68+'2015-prov A6'!C68+'2015-prov A7'!C68+'2015 prov A8'!C68+'2015 prov A9 '!C68+'2015 prov A11'!C68</f>
        <v>#REF!</v>
      </c>
      <c r="D70" s="12" t="e">
        <f>#REF!+#REF!+'2015-prov A3'!#REF!+'2015-prov_A4'!#REF!+'2015-prov A5'!D68+'2015-prov A6'!#REF!+'2015-prov A7'!#REF!+'2015 prov A8'!#REF!+'2015 prov A9 '!#REF!+'2015 prov A11'!#REF!</f>
        <v>#REF!</v>
      </c>
      <c r="E70" s="12" t="e">
        <f>#REF!+#REF!+'2015-prov A3'!D68+'2015-prov_A4'!D68+'2015-prov A5'!E68+'2015-prov A6'!D68+'2015-prov A7'!D68+'2015 prov A8'!D68+'2015 prov A9 '!D68+'2015 prov A11'!D68</f>
        <v>#REF!</v>
      </c>
      <c r="F70" s="12" t="e">
        <f>#REF!+#REF!+'2015-prov A3'!#REF!+'2015-prov_A4'!E68+'2015-prov A5'!F68+'2015-prov A6'!E68+'2015-prov A7'!E68+'2015 prov A8'!E68+'2015 prov A9 '!E68+'2015 prov A11'!E68</f>
        <v>#REF!</v>
      </c>
      <c r="G70" s="12" t="e">
        <f>#REF!+#REF!+'2015-prov A3'!E68+'2015-prov_A4'!F68+'2015-prov A5'!G68+'2015-prov A6'!F68+'2015-prov A7'!F68+'2015 prov A8'!F68+'2015 prov A9 '!F68+'2015 prov A11'!F68</f>
        <v>#REF!</v>
      </c>
      <c r="H70" s="12" t="e">
        <f>#REF!+#REF!+'2015-prov A3'!F68+'2015-prov_A4'!G68+'2015-prov A5'!H68+'2015-prov A6'!G68+'2015-prov A7'!G68+'2015 prov A8'!G68+'2015 prov A9 '!G68+'2015 prov A11'!G68</f>
        <v>#REF!</v>
      </c>
      <c r="J70"/>
    </row>
    <row r="71" spans="1:10" x14ac:dyDescent="0.2">
      <c r="A71" s="11" t="s">
        <v>65</v>
      </c>
      <c r="B71" s="12" t="e">
        <f>#REF!+#REF!+'2015-prov A3'!B69+'2015-prov_A4'!B69+'2015-prov A5'!B69+'2015-prov A6'!B69+'2015-prov A7'!B69+'2015 prov A8'!B69+'2015 prov A9 '!B69+'2015 prov A11'!B69</f>
        <v>#REF!</v>
      </c>
      <c r="C71" s="12" t="e">
        <f>#REF!+#REF!+'2015-prov A3'!C69+'2015-prov_A4'!C69+'2015-prov A5'!C69+'2015-prov A6'!C69+'2015-prov A7'!C69+'2015 prov A8'!C69+'2015 prov A9 '!C69+'2015 prov A11'!C69</f>
        <v>#REF!</v>
      </c>
      <c r="D71" s="12" t="e">
        <f>#REF!+#REF!+'2015-prov A3'!#REF!+'2015-prov_A4'!#REF!+'2015-prov A5'!D69+'2015-prov A6'!#REF!+'2015-prov A7'!#REF!+'2015 prov A8'!#REF!+'2015 prov A9 '!#REF!+'2015 prov A11'!#REF!</f>
        <v>#REF!</v>
      </c>
      <c r="E71" s="12" t="e">
        <f>#REF!+#REF!+'2015-prov A3'!D69+'2015-prov_A4'!D69+'2015-prov A5'!E69+'2015-prov A6'!D69+'2015-prov A7'!D69+'2015 prov A8'!D69+'2015 prov A9 '!D69+'2015 prov A11'!D69</f>
        <v>#REF!</v>
      </c>
      <c r="F71" s="12" t="e">
        <f>#REF!+#REF!+'2015-prov A3'!#REF!+'2015-prov_A4'!E69+'2015-prov A5'!F69+'2015-prov A6'!E69+'2015-prov A7'!E69+'2015 prov A8'!E69+'2015 prov A9 '!E69+'2015 prov A11'!E69</f>
        <v>#REF!</v>
      </c>
      <c r="G71" s="12" t="e">
        <f>#REF!+#REF!+'2015-prov A3'!E69+'2015-prov_A4'!F69+'2015-prov A5'!G69+'2015-prov A6'!F69+'2015-prov A7'!F69+'2015 prov A8'!F69+'2015 prov A9 '!F69+'2015 prov A11'!F69</f>
        <v>#REF!</v>
      </c>
      <c r="H71" s="12" t="e">
        <f>#REF!+#REF!+'2015-prov A3'!F69+'2015-prov_A4'!G69+'2015-prov A5'!H69+'2015-prov A6'!G69+'2015-prov A7'!G69+'2015 prov A8'!G69+'2015 prov A9 '!G69+'2015 prov A11'!G69</f>
        <v>#REF!</v>
      </c>
      <c r="J71"/>
    </row>
    <row r="72" spans="1:10" x14ac:dyDescent="0.2">
      <c r="A72" s="11" t="s">
        <v>61</v>
      </c>
      <c r="B72" s="12" t="e">
        <f>#REF!+#REF!+'2015-prov A3'!B70+'2015-prov_A4'!B70+'2015-prov A5'!B70+'2015-prov A6'!B70+'2015-prov A7'!B70+'2015 prov A8'!B70+'2015 prov A9 '!B70+'2015 prov A11'!B70</f>
        <v>#REF!</v>
      </c>
      <c r="C72" s="12" t="e">
        <f>#REF!+#REF!+'2015-prov A3'!C70+'2015-prov_A4'!C70+'2015-prov A5'!C70+'2015-prov A6'!C70+'2015-prov A7'!C70+'2015 prov A8'!C70+'2015 prov A9 '!C70+'2015 prov A11'!C70</f>
        <v>#REF!</v>
      </c>
      <c r="D72" s="12" t="e">
        <f>#REF!+#REF!+'2015-prov A3'!#REF!+'2015-prov_A4'!#REF!+'2015-prov A5'!D70+'2015-prov A6'!#REF!+'2015-prov A7'!#REF!+'2015 prov A8'!#REF!+'2015 prov A9 '!#REF!+'2015 prov A11'!#REF!</f>
        <v>#REF!</v>
      </c>
      <c r="E72" s="12" t="e">
        <f>#REF!+#REF!+'2015-prov A3'!D70+'2015-prov_A4'!D70+'2015-prov A5'!E70+'2015-prov A6'!D70+'2015-prov A7'!D70+'2015 prov A8'!D70+'2015 prov A9 '!D70+'2015 prov A11'!D70</f>
        <v>#REF!</v>
      </c>
      <c r="F72" s="12" t="e">
        <f>#REF!+#REF!+'2015-prov A3'!#REF!+'2015-prov_A4'!E70+'2015-prov A5'!F70+'2015-prov A6'!E70+'2015-prov A7'!E70+'2015 prov A8'!E70+'2015 prov A9 '!E70+'2015 prov A11'!E70</f>
        <v>#REF!</v>
      </c>
      <c r="G72" s="12" t="e">
        <f>#REF!+#REF!+'2015-prov A3'!E70+'2015-prov_A4'!F70+'2015-prov A5'!G70+'2015-prov A6'!F70+'2015-prov A7'!F70+'2015 prov A8'!F70+'2015 prov A9 '!F70+'2015 prov A11'!F70</f>
        <v>#REF!</v>
      </c>
      <c r="H72" s="12" t="e">
        <f>#REF!+#REF!+'2015-prov A3'!F70+'2015-prov_A4'!G70+'2015-prov A5'!H70+'2015-prov A6'!G70+'2015-prov A7'!G70+'2015 prov A8'!G70+'2015 prov A9 '!G70+'2015 prov A11'!G70</f>
        <v>#REF!</v>
      </c>
      <c r="J72"/>
    </row>
    <row r="73" spans="1:10" x14ac:dyDescent="0.2">
      <c r="A73" s="11" t="s">
        <v>67</v>
      </c>
      <c r="B73" s="12" t="e">
        <f>#REF!+#REF!+'2015-prov A3'!B71+'2015-prov_A4'!B71+'2015-prov A5'!B71+'2015-prov A6'!B71+'2015-prov A7'!B71+'2015 prov A8'!B71+'2015 prov A9 '!B71+'2015 prov A11'!B71</f>
        <v>#REF!</v>
      </c>
      <c r="C73" s="12" t="e">
        <f>#REF!+#REF!+'2015-prov A3'!C71+'2015-prov_A4'!C71+'2015-prov A5'!C71+'2015-prov A6'!C71+'2015-prov A7'!C71+'2015 prov A8'!C71+'2015 prov A9 '!C71+'2015 prov A11'!C71</f>
        <v>#REF!</v>
      </c>
      <c r="D73" s="12" t="e">
        <f>#REF!+#REF!+'2015-prov A3'!#REF!+'2015-prov_A4'!#REF!+'2015-prov A5'!D71+'2015-prov A6'!#REF!+'2015-prov A7'!#REF!+'2015 prov A8'!#REF!+'2015 prov A9 '!#REF!+'2015 prov A11'!#REF!</f>
        <v>#REF!</v>
      </c>
      <c r="E73" s="12" t="e">
        <f>#REF!+#REF!+'2015-prov A3'!D71+'2015-prov_A4'!D71+'2015-prov A5'!E71+'2015-prov A6'!D71+'2015-prov A7'!D71+'2015 prov A8'!D71+'2015 prov A9 '!D71+'2015 prov A11'!D71</f>
        <v>#REF!</v>
      </c>
      <c r="F73" s="12" t="e">
        <f>#REF!+#REF!+'2015-prov A3'!#REF!+'2015-prov_A4'!E71+'2015-prov A5'!F71+'2015-prov A6'!E71+'2015-prov A7'!E71+'2015 prov A8'!E71+'2015 prov A9 '!E71+'2015 prov A11'!E71</f>
        <v>#REF!</v>
      </c>
      <c r="G73" s="12" t="e">
        <f>#REF!+#REF!+'2015-prov A3'!E71+'2015-prov_A4'!F71+'2015-prov A5'!G71+'2015-prov A6'!F71+'2015-prov A7'!F71+'2015 prov A8'!F71+'2015 prov A9 '!F71+'2015 prov A11'!F71</f>
        <v>#REF!</v>
      </c>
      <c r="H73" s="12" t="e">
        <f>#REF!+#REF!+'2015-prov A3'!F71+'2015-prov_A4'!G71+'2015-prov A5'!H71+'2015-prov A6'!G71+'2015-prov A7'!G71+'2015 prov A8'!G71+'2015 prov A9 '!G71+'2015 prov A11'!G71</f>
        <v>#REF!</v>
      </c>
      <c r="J73"/>
    </row>
    <row r="74" spans="1:10" x14ac:dyDescent="0.2">
      <c r="A74" s="11" t="s">
        <v>62</v>
      </c>
      <c r="B74" s="12" t="e">
        <f>#REF!+#REF!+'2015-prov A3'!B72+'2015-prov_A4'!B72+'2015-prov A5'!B72+'2015-prov A6'!B72+'2015-prov A7'!B72+'2015 prov A8'!B72+'2015 prov A9 '!B72+'2015 prov A11'!B72</f>
        <v>#REF!</v>
      </c>
      <c r="C74" s="12" t="e">
        <f>#REF!+#REF!+'2015-prov A3'!C72+'2015-prov_A4'!C72+'2015-prov A5'!C72+'2015-prov A6'!C72+'2015-prov A7'!C72+'2015 prov A8'!C72+'2015 prov A9 '!C72+'2015 prov A11'!C72</f>
        <v>#REF!</v>
      </c>
      <c r="D74" s="12" t="e">
        <f>#REF!+#REF!+'2015-prov A3'!#REF!+'2015-prov_A4'!#REF!+'2015-prov A5'!D72+'2015-prov A6'!#REF!+'2015-prov A7'!#REF!+'2015 prov A8'!#REF!+'2015 prov A9 '!#REF!+'2015 prov A11'!#REF!</f>
        <v>#REF!</v>
      </c>
      <c r="E74" s="12" t="e">
        <f>#REF!+#REF!+'2015-prov A3'!D72+'2015-prov_A4'!D72+'2015-prov A5'!E72+'2015-prov A6'!D72+'2015-prov A7'!D72+'2015 prov A8'!D72+'2015 prov A9 '!D72+'2015 prov A11'!D72</f>
        <v>#REF!</v>
      </c>
      <c r="F74" s="12" t="e">
        <f>#REF!+#REF!+'2015-prov A3'!#REF!+'2015-prov_A4'!E72+'2015-prov A5'!F72+'2015-prov A6'!E72+'2015-prov A7'!E72+'2015 prov A8'!E72+'2015 prov A9 '!E72+'2015 prov A11'!E72</f>
        <v>#REF!</v>
      </c>
      <c r="G74" s="12" t="e">
        <f>#REF!+#REF!+'2015-prov A3'!E72+'2015-prov_A4'!F72+'2015-prov A5'!G72+'2015-prov A6'!F72+'2015-prov A7'!F72+'2015 prov A8'!F72+'2015 prov A9 '!F72+'2015 prov A11'!F72</f>
        <v>#REF!</v>
      </c>
      <c r="H74" s="12" t="e">
        <f>#REF!+#REF!+'2015-prov A3'!F72+'2015-prov_A4'!G72+'2015-prov A5'!H72+'2015-prov A6'!G72+'2015-prov A7'!G72+'2015 prov A8'!G72+'2015 prov A9 '!G72+'2015 prov A11'!G72</f>
        <v>#REF!</v>
      </c>
      <c r="J74"/>
    </row>
    <row r="75" spans="1:10" x14ac:dyDescent="0.2">
      <c r="A75" s="11" t="s">
        <v>70</v>
      </c>
      <c r="B75" s="12" t="e">
        <f>#REF!+#REF!+'2015-prov A3'!B73+'2015-prov_A4'!B73+'2015-prov A5'!B73+'2015-prov A6'!B73+'2015-prov A7'!B73+'2015 prov A8'!B73+'2015 prov A9 '!B73+'2015 prov A11'!B73</f>
        <v>#REF!</v>
      </c>
      <c r="C75" s="12" t="e">
        <f>#REF!+#REF!+'2015-prov A3'!C73+'2015-prov_A4'!C73+'2015-prov A5'!C73+'2015-prov A6'!C73+'2015-prov A7'!C73+'2015 prov A8'!C73+'2015 prov A9 '!C73+'2015 prov A11'!C73</f>
        <v>#REF!</v>
      </c>
      <c r="D75" s="12" t="e">
        <f>#REF!+#REF!+'2015-prov A3'!#REF!+'2015-prov_A4'!#REF!+'2015-prov A5'!D73+'2015-prov A6'!#REF!+'2015-prov A7'!#REF!+'2015 prov A8'!#REF!+'2015 prov A9 '!#REF!+'2015 prov A11'!#REF!</f>
        <v>#REF!</v>
      </c>
      <c r="E75" s="12" t="e">
        <f>#REF!+#REF!+'2015-prov A3'!D73+'2015-prov_A4'!D73+'2015-prov A5'!E73+'2015-prov A6'!D73+'2015-prov A7'!D73+'2015 prov A8'!D73+'2015 prov A9 '!D73+'2015 prov A11'!D73</f>
        <v>#REF!</v>
      </c>
      <c r="F75" s="12" t="e">
        <f>#REF!+#REF!+'2015-prov A3'!#REF!+'2015-prov_A4'!E73+'2015-prov A5'!F73+'2015-prov A6'!E73+'2015-prov A7'!E73+'2015 prov A8'!E73+'2015 prov A9 '!E73+'2015 prov A11'!E73</f>
        <v>#REF!</v>
      </c>
      <c r="G75" s="12" t="e">
        <f>#REF!+#REF!+'2015-prov A3'!E73+'2015-prov_A4'!F73+'2015-prov A5'!G73+'2015-prov A6'!F73+'2015-prov A7'!F73+'2015 prov A8'!F73+'2015 prov A9 '!F73+'2015 prov A11'!F73</f>
        <v>#REF!</v>
      </c>
      <c r="H75" s="12" t="e">
        <f>#REF!+#REF!+'2015-prov A3'!F73+'2015-prov_A4'!G73+'2015-prov A5'!H73+'2015-prov A6'!G73+'2015-prov A7'!G73+'2015 prov A8'!G73+'2015 prov A9 '!G73+'2015 prov A11'!G73</f>
        <v>#REF!</v>
      </c>
      <c r="J75"/>
    </row>
    <row r="76" spans="1:10" x14ac:dyDescent="0.2">
      <c r="A76" s="11" t="s">
        <v>68</v>
      </c>
      <c r="B76" s="12" t="e">
        <f>#REF!+#REF!+'2015-prov A3'!B74+'2015-prov_A4'!B74+'2015-prov A5'!B74+'2015-prov A6'!B74+'2015-prov A7'!B74+'2015 prov A8'!B74+'2015 prov A9 '!B74+'2015 prov A11'!B74</f>
        <v>#REF!</v>
      </c>
      <c r="C76" s="12" t="e">
        <f>#REF!+#REF!+'2015-prov A3'!C74+'2015-prov_A4'!C74+'2015-prov A5'!C74+'2015-prov A6'!C74+'2015-prov A7'!C74+'2015 prov A8'!C74+'2015 prov A9 '!C74+'2015 prov A11'!C74</f>
        <v>#REF!</v>
      </c>
      <c r="D76" s="12" t="e">
        <f>#REF!+#REF!+'2015-prov A3'!#REF!+'2015-prov_A4'!#REF!+'2015-prov A5'!D74+'2015-prov A6'!#REF!+'2015-prov A7'!#REF!+'2015 prov A8'!#REF!+'2015 prov A9 '!#REF!+'2015 prov A11'!#REF!</f>
        <v>#REF!</v>
      </c>
      <c r="E76" s="12" t="e">
        <f>#REF!+#REF!+'2015-prov A3'!D74+'2015-prov_A4'!D74+'2015-prov A5'!E74+'2015-prov A6'!D74+'2015-prov A7'!D74+'2015 prov A8'!D74+'2015 prov A9 '!D74+'2015 prov A11'!D74</f>
        <v>#REF!</v>
      </c>
      <c r="F76" s="12" t="e">
        <f>#REF!+#REF!+'2015-prov A3'!#REF!+'2015-prov_A4'!E74+'2015-prov A5'!F74+'2015-prov A6'!E74+'2015-prov A7'!E74+'2015 prov A8'!E74+'2015 prov A9 '!E74+'2015 prov A11'!E74</f>
        <v>#REF!</v>
      </c>
      <c r="G76" s="12" t="e">
        <f>#REF!+#REF!+'2015-prov A3'!E74+'2015-prov_A4'!F74+'2015-prov A5'!G74+'2015-prov A6'!F74+'2015-prov A7'!F74+'2015 prov A8'!F74+'2015 prov A9 '!F74+'2015 prov A11'!F74</f>
        <v>#REF!</v>
      </c>
      <c r="H76" s="12" t="e">
        <f>#REF!+#REF!+'2015-prov A3'!F74+'2015-prov_A4'!G74+'2015-prov A5'!H74+'2015-prov A6'!G74+'2015-prov A7'!G74+'2015 prov A8'!G74+'2015 prov A9 '!G74+'2015 prov A11'!G74</f>
        <v>#REF!</v>
      </c>
      <c r="J76"/>
    </row>
    <row r="77" spans="1:10" x14ac:dyDescent="0.2">
      <c r="A77" s="11" t="s">
        <v>109</v>
      </c>
      <c r="B77" s="12" t="e">
        <f>#REF!+#REF!+'2015-prov A3'!B75+'2015-prov_A4'!B75+'2015-prov A5'!B75+'2015-prov A6'!B75+'2015-prov A7'!B75+'2015 prov A8'!B75+'2015 prov A9 '!B75+'2015 prov A11'!B75</f>
        <v>#REF!</v>
      </c>
      <c r="C77" s="12" t="e">
        <f>#REF!+#REF!+'2015-prov A3'!C75+'2015-prov_A4'!C75+'2015-prov A5'!C75+'2015-prov A6'!C75+'2015-prov A7'!C75+'2015 prov A8'!C75+'2015 prov A9 '!C75+'2015 prov A11'!C75</f>
        <v>#REF!</v>
      </c>
      <c r="D77" s="12" t="e">
        <f>#REF!+#REF!+'2015-prov A3'!#REF!+'2015-prov_A4'!#REF!+'2015-prov A5'!D75+'2015-prov A6'!#REF!+'2015-prov A7'!#REF!+'2015 prov A8'!#REF!+'2015 prov A9 '!#REF!+'2015 prov A11'!#REF!</f>
        <v>#REF!</v>
      </c>
      <c r="E77" s="12" t="e">
        <f>#REF!+#REF!+'2015-prov A3'!D75+'2015-prov_A4'!D75+'2015-prov A5'!E75+'2015-prov A6'!D75+'2015-prov A7'!D75+'2015 prov A8'!D75+'2015 prov A9 '!D75+'2015 prov A11'!D75</f>
        <v>#REF!</v>
      </c>
      <c r="F77" s="12" t="e">
        <f>#REF!+#REF!+'2015-prov A3'!#REF!+'2015-prov_A4'!E75+'2015-prov A5'!F75+'2015-prov A6'!E75+'2015-prov A7'!E75+'2015 prov A8'!E75+'2015 prov A9 '!E75+'2015 prov A11'!E75</f>
        <v>#REF!</v>
      </c>
      <c r="G77" s="12" t="e">
        <f>#REF!+#REF!+'2015-prov A3'!E75+'2015-prov_A4'!F75+'2015-prov A5'!G75+'2015-prov A6'!F75+'2015-prov A7'!F75+'2015 prov A8'!F75+'2015 prov A9 '!F75+'2015 prov A11'!F75</f>
        <v>#REF!</v>
      </c>
      <c r="H77" s="12" t="e">
        <f>#REF!+#REF!+'2015-prov A3'!F75+'2015-prov_A4'!G75+'2015-prov A5'!H75+'2015-prov A6'!G75+'2015-prov A7'!G75+'2015 prov A8'!G75+'2015 prov A9 '!G75+'2015 prov A11'!G75</f>
        <v>#REF!</v>
      </c>
      <c r="J77"/>
    </row>
    <row r="78" spans="1:10" x14ac:dyDescent="0.2">
      <c r="A78" s="11" t="s">
        <v>69</v>
      </c>
      <c r="B78" s="12" t="e">
        <f>#REF!+#REF!+'2015-prov A3'!B76+'2015-prov_A4'!B76+'2015-prov A5'!B76+'2015-prov A6'!B76+'2015-prov A7'!B76+'2015 prov A8'!B76+'2015 prov A9 '!B76+'2015 prov A11'!B76</f>
        <v>#REF!</v>
      </c>
      <c r="C78" s="12" t="e">
        <f>#REF!+#REF!+'2015-prov A3'!C76+'2015-prov_A4'!C76+'2015-prov A5'!C76+'2015-prov A6'!C76+'2015-prov A7'!C76+'2015 prov A8'!C76+'2015 prov A9 '!C76+'2015 prov A11'!C76</f>
        <v>#REF!</v>
      </c>
      <c r="D78" s="12" t="e">
        <f>#REF!+#REF!+'2015-prov A3'!#REF!+'2015-prov_A4'!#REF!+'2015-prov A5'!D76+'2015-prov A6'!#REF!+'2015-prov A7'!#REF!+'2015 prov A8'!#REF!+'2015 prov A9 '!#REF!+'2015 prov A11'!#REF!</f>
        <v>#REF!</v>
      </c>
      <c r="E78" s="12" t="e">
        <f>#REF!+#REF!+'2015-prov A3'!D76+'2015-prov_A4'!D76+'2015-prov A5'!E76+'2015-prov A6'!D76+'2015-prov A7'!D76+'2015 prov A8'!D76+'2015 prov A9 '!D76+'2015 prov A11'!D76</f>
        <v>#REF!</v>
      </c>
      <c r="F78" s="12" t="e">
        <f>#REF!+#REF!+'2015-prov A3'!#REF!+'2015-prov_A4'!E76+'2015-prov A5'!F76+'2015-prov A6'!E76+'2015-prov A7'!E76+'2015 prov A8'!E76+'2015 prov A9 '!E76+'2015 prov A11'!E76</f>
        <v>#REF!</v>
      </c>
      <c r="G78" s="12" t="e">
        <f>#REF!+#REF!+'2015-prov A3'!E76+'2015-prov_A4'!F76+'2015-prov A5'!G76+'2015-prov A6'!F76+'2015-prov A7'!F76+'2015 prov A8'!F76+'2015 prov A9 '!F76+'2015 prov A11'!F76</f>
        <v>#REF!</v>
      </c>
      <c r="H78" s="12" t="e">
        <f>#REF!+#REF!+'2015-prov A3'!F76+'2015-prov_A4'!G76+'2015-prov A5'!H76+'2015-prov A6'!G76+'2015-prov A7'!G76+'2015 prov A8'!G76+'2015 prov A9 '!G76+'2015 prov A11'!G76</f>
        <v>#REF!</v>
      </c>
      <c r="J78"/>
    </row>
    <row r="79" spans="1:10" x14ac:dyDescent="0.2">
      <c r="A79" s="11" t="s">
        <v>71</v>
      </c>
      <c r="B79" s="12" t="e">
        <f>#REF!+#REF!+'2015-prov A3'!B77+'2015-prov_A4'!B77+'2015-prov A5'!B77+'2015-prov A6'!B77+'2015-prov A7'!B77+'2015 prov A8'!B77+'2015 prov A9 '!B77+'2015 prov A11'!B77</f>
        <v>#REF!</v>
      </c>
      <c r="C79" s="12" t="e">
        <f>#REF!+#REF!+'2015-prov A3'!C77+'2015-prov_A4'!C77+'2015-prov A5'!C77+'2015-prov A6'!C77+'2015-prov A7'!C77+'2015 prov A8'!C77+'2015 prov A9 '!C77+'2015 prov A11'!C77</f>
        <v>#REF!</v>
      </c>
      <c r="D79" s="12" t="e">
        <f>#REF!+#REF!+'2015-prov A3'!#REF!+'2015-prov_A4'!#REF!+'2015-prov A5'!D77+'2015-prov A6'!#REF!+'2015-prov A7'!#REF!+'2015 prov A8'!#REF!+'2015 prov A9 '!#REF!+'2015 prov A11'!#REF!</f>
        <v>#REF!</v>
      </c>
      <c r="E79" s="12" t="e">
        <f>#REF!+#REF!+'2015-prov A3'!D77+'2015-prov_A4'!D77+'2015-prov A5'!E77+'2015-prov A6'!D77+'2015-prov A7'!D77+'2015 prov A8'!D77+'2015 prov A9 '!D77+'2015 prov A11'!D77</f>
        <v>#REF!</v>
      </c>
      <c r="F79" s="12" t="e">
        <f>#REF!+#REF!+'2015-prov A3'!#REF!+'2015-prov_A4'!E77+'2015-prov A5'!F77+'2015-prov A6'!E77+'2015-prov A7'!E77+'2015 prov A8'!E77+'2015 prov A9 '!E77+'2015 prov A11'!E77</f>
        <v>#REF!</v>
      </c>
      <c r="G79" s="12" t="e">
        <f>#REF!+#REF!+'2015-prov A3'!E77+'2015-prov_A4'!F77+'2015-prov A5'!G77+'2015-prov A6'!F77+'2015-prov A7'!F77+'2015 prov A8'!F77+'2015 prov A9 '!F77+'2015 prov A11'!F77</f>
        <v>#REF!</v>
      </c>
      <c r="H79" s="12" t="e">
        <f>#REF!+#REF!+'2015-prov A3'!F77+'2015-prov_A4'!G77+'2015-prov A5'!H77+'2015-prov A6'!G77+'2015-prov A7'!G77+'2015 prov A8'!G77+'2015 prov A9 '!G77+'2015 prov A11'!G77</f>
        <v>#REF!</v>
      </c>
      <c r="J79"/>
    </row>
    <row r="80" spans="1:10" x14ac:dyDescent="0.2">
      <c r="A80" s="11" t="s">
        <v>73</v>
      </c>
      <c r="B80" s="12" t="e">
        <f>#REF!+#REF!+'2015-prov A3'!B78+'2015-prov_A4'!B78+'2015-prov A5'!B78+'2015-prov A6'!B78+'2015-prov A7'!B78+'2015 prov A8'!B78+'2015 prov A9 '!B78+'2015 prov A11'!B78</f>
        <v>#REF!</v>
      </c>
      <c r="C80" s="12" t="e">
        <f>#REF!+#REF!+'2015-prov A3'!C78+'2015-prov_A4'!C78+'2015-prov A5'!C78+'2015-prov A6'!C78+'2015-prov A7'!C78+'2015 prov A8'!C78+'2015 prov A9 '!C78+'2015 prov A11'!C78</f>
        <v>#REF!</v>
      </c>
      <c r="D80" s="12" t="e">
        <f>#REF!+#REF!+'2015-prov A3'!#REF!+'2015-prov_A4'!#REF!+'2015-prov A5'!D78+'2015-prov A6'!#REF!+'2015-prov A7'!#REF!+'2015 prov A8'!#REF!+'2015 prov A9 '!#REF!+'2015 prov A11'!#REF!</f>
        <v>#REF!</v>
      </c>
      <c r="E80" s="12" t="e">
        <f>#REF!+#REF!+'2015-prov A3'!D78+'2015-prov_A4'!D78+'2015-prov A5'!E78+'2015-prov A6'!D78+'2015-prov A7'!D78+'2015 prov A8'!D78+'2015 prov A9 '!D78+'2015 prov A11'!D78</f>
        <v>#REF!</v>
      </c>
      <c r="F80" s="12" t="e">
        <f>#REF!+#REF!+'2015-prov A3'!#REF!+'2015-prov_A4'!E78+'2015-prov A5'!F78+'2015-prov A6'!E78+'2015-prov A7'!E78+'2015 prov A8'!E78+'2015 prov A9 '!E78+'2015 prov A11'!E78</f>
        <v>#REF!</v>
      </c>
      <c r="G80" s="12" t="e">
        <f>#REF!+#REF!+'2015-prov A3'!E78+'2015-prov_A4'!F78+'2015-prov A5'!G78+'2015-prov A6'!F78+'2015-prov A7'!F78+'2015 prov A8'!F78+'2015 prov A9 '!F78+'2015 prov A11'!F78</f>
        <v>#REF!</v>
      </c>
      <c r="H80" s="12" t="e">
        <f>#REF!+#REF!+'2015-prov A3'!F78+'2015-prov_A4'!G78+'2015-prov A5'!H78+'2015-prov A6'!G78+'2015-prov A7'!G78+'2015 prov A8'!G78+'2015 prov A9 '!G78+'2015 prov A11'!G78</f>
        <v>#REF!</v>
      </c>
      <c r="J80"/>
    </row>
    <row r="81" spans="1:10" x14ac:dyDescent="0.2">
      <c r="A81" s="11" t="s">
        <v>72</v>
      </c>
      <c r="B81" s="12" t="e">
        <f>#REF!+#REF!+'2015-prov A3'!B79+'2015-prov_A4'!B79+'2015-prov A5'!B79+'2015-prov A6'!B79+'2015-prov A7'!B79+'2015 prov A8'!B79+'2015 prov A9 '!B79+'2015 prov A11'!B79</f>
        <v>#REF!</v>
      </c>
      <c r="C81" s="12" t="e">
        <f>#REF!+#REF!+'2015-prov A3'!C79+'2015-prov_A4'!C79+'2015-prov A5'!C79+'2015-prov A6'!C79+'2015-prov A7'!C79+'2015 prov A8'!C79+'2015 prov A9 '!C79+'2015 prov A11'!C79</f>
        <v>#REF!</v>
      </c>
      <c r="D81" s="12" t="e">
        <f>#REF!+#REF!+'2015-prov A3'!#REF!+'2015-prov_A4'!#REF!+'2015-prov A5'!D79+'2015-prov A6'!#REF!+'2015-prov A7'!#REF!+'2015 prov A8'!#REF!+'2015 prov A9 '!#REF!+'2015 prov A11'!#REF!</f>
        <v>#REF!</v>
      </c>
      <c r="E81" s="12" t="e">
        <f>#REF!+#REF!+'2015-prov A3'!D79+'2015-prov_A4'!D79+'2015-prov A5'!E79+'2015-prov A6'!D79+'2015-prov A7'!D79+'2015 prov A8'!D79+'2015 prov A9 '!D79+'2015 prov A11'!D79</f>
        <v>#REF!</v>
      </c>
      <c r="F81" s="12" t="e">
        <f>#REF!+#REF!+'2015-prov A3'!#REF!+'2015-prov_A4'!E79+'2015-prov A5'!F79+'2015-prov A6'!E79+'2015-prov A7'!E79+'2015 prov A8'!E79+'2015 prov A9 '!E79+'2015 prov A11'!E79</f>
        <v>#REF!</v>
      </c>
      <c r="G81" s="12" t="e">
        <f>#REF!+#REF!+'2015-prov A3'!E79+'2015-prov_A4'!F79+'2015-prov A5'!G79+'2015-prov A6'!F79+'2015-prov A7'!F79+'2015 prov A8'!F79+'2015 prov A9 '!F79+'2015 prov A11'!F79</f>
        <v>#REF!</v>
      </c>
      <c r="H81" s="12" t="e">
        <f>#REF!+#REF!+'2015-prov A3'!F79+'2015-prov_A4'!G79+'2015-prov A5'!H79+'2015-prov A6'!G79+'2015-prov A7'!G79+'2015 prov A8'!G79+'2015 prov A9 '!G79+'2015 prov A11'!G79</f>
        <v>#REF!</v>
      </c>
      <c r="J81"/>
    </row>
    <row r="82" spans="1:10" x14ac:dyDescent="0.2">
      <c r="A82" s="11" t="s">
        <v>74</v>
      </c>
      <c r="B82" s="12" t="e">
        <f>#REF!+#REF!+'2015-prov A3'!B80+'2015-prov_A4'!B80+'2015-prov A5'!B80+'2015-prov A6'!B80+'2015-prov A7'!B80+'2015 prov A8'!B80+'2015 prov A9 '!B80+'2015 prov A11'!B80</f>
        <v>#REF!</v>
      </c>
      <c r="C82" s="12" t="e">
        <f>#REF!+#REF!+'2015-prov A3'!C80+'2015-prov_A4'!C80+'2015-prov A5'!C80+'2015-prov A6'!C80+'2015-prov A7'!C80+'2015 prov A8'!C80+'2015 prov A9 '!C80+'2015 prov A11'!C80</f>
        <v>#REF!</v>
      </c>
      <c r="D82" s="12" t="e">
        <f>#REF!+#REF!+'2015-prov A3'!#REF!+'2015-prov_A4'!#REF!+'2015-prov A5'!D80+'2015-prov A6'!#REF!+'2015-prov A7'!#REF!+'2015 prov A8'!#REF!+'2015 prov A9 '!#REF!+'2015 prov A11'!#REF!</f>
        <v>#REF!</v>
      </c>
      <c r="E82" s="12" t="e">
        <f>#REF!+#REF!+'2015-prov A3'!D80+'2015-prov_A4'!D80+'2015-prov A5'!E80+'2015-prov A6'!D80+'2015-prov A7'!D80+'2015 prov A8'!D80+'2015 prov A9 '!D80+'2015 prov A11'!D80</f>
        <v>#REF!</v>
      </c>
      <c r="F82" s="12" t="e">
        <f>#REF!+#REF!+'2015-prov A3'!#REF!+'2015-prov_A4'!E80+'2015-prov A5'!F80+'2015-prov A6'!E80+'2015-prov A7'!E80+'2015 prov A8'!E80+'2015 prov A9 '!E80+'2015 prov A11'!E80</f>
        <v>#REF!</v>
      </c>
      <c r="G82" s="12" t="e">
        <f>#REF!+#REF!+'2015-prov A3'!E80+'2015-prov_A4'!F80+'2015-prov A5'!G80+'2015-prov A6'!F80+'2015-prov A7'!F80+'2015 prov A8'!F80+'2015 prov A9 '!F80+'2015 prov A11'!F80</f>
        <v>#REF!</v>
      </c>
      <c r="H82" s="12" t="e">
        <f>#REF!+#REF!+'2015-prov A3'!F80+'2015-prov_A4'!G80+'2015-prov A5'!H80+'2015-prov A6'!G80+'2015-prov A7'!G80+'2015 prov A8'!G80+'2015 prov A9 '!G80+'2015 prov A11'!G80</f>
        <v>#REF!</v>
      </c>
      <c r="J82"/>
    </row>
    <row r="83" spans="1:10" x14ac:dyDescent="0.2">
      <c r="A83" s="11" t="s">
        <v>75</v>
      </c>
      <c r="B83" s="12" t="e">
        <f>#REF!+#REF!+'2015-prov A3'!B81+'2015-prov_A4'!B81+'2015-prov A5'!B81+'2015-prov A6'!B81+'2015-prov A7'!B81+'2015 prov A8'!B81+'2015 prov A9 '!B81+'2015 prov A11'!B81</f>
        <v>#REF!</v>
      </c>
      <c r="C83" s="12" t="e">
        <f>#REF!+#REF!+'2015-prov A3'!C81+'2015-prov_A4'!C81+'2015-prov A5'!C81+'2015-prov A6'!C81+'2015-prov A7'!C81+'2015 prov A8'!C81+'2015 prov A9 '!C81+'2015 prov A11'!C81</f>
        <v>#REF!</v>
      </c>
      <c r="D83" s="12" t="e">
        <f>#REF!+#REF!+'2015-prov A3'!#REF!+'2015-prov_A4'!#REF!+'2015-prov A5'!D81+'2015-prov A6'!#REF!+'2015-prov A7'!#REF!+'2015 prov A8'!#REF!+'2015 prov A9 '!#REF!+'2015 prov A11'!#REF!</f>
        <v>#REF!</v>
      </c>
      <c r="E83" s="12" t="e">
        <f>#REF!+#REF!+'2015-prov A3'!D81+'2015-prov_A4'!D81+'2015-prov A5'!E81+'2015-prov A6'!D81+'2015-prov A7'!D81+'2015 prov A8'!D81+'2015 prov A9 '!D81+'2015 prov A11'!D81</f>
        <v>#REF!</v>
      </c>
      <c r="F83" s="12" t="e">
        <f>#REF!+#REF!+'2015-prov A3'!#REF!+'2015-prov_A4'!E81+'2015-prov A5'!F81+'2015-prov A6'!E81+'2015-prov A7'!E81+'2015 prov A8'!E81+'2015 prov A9 '!E81+'2015 prov A11'!E81</f>
        <v>#REF!</v>
      </c>
      <c r="G83" s="12" t="e">
        <f>#REF!+#REF!+'2015-prov A3'!E81+'2015-prov_A4'!F81+'2015-prov A5'!G81+'2015-prov A6'!F81+'2015-prov A7'!F81+'2015 prov A8'!F81+'2015 prov A9 '!F81+'2015 prov A11'!F81</f>
        <v>#REF!</v>
      </c>
      <c r="H83" s="12" t="e">
        <f>#REF!+#REF!+'2015-prov A3'!F81+'2015-prov_A4'!G81+'2015-prov A5'!H81+'2015-prov A6'!G81+'2015-prov A7'!G81+'2015 prov A8'!G81+'2015 prov A9 '!G81+'2015 prov A11'!G81</f>
        <v>#REF!</v>
      </c>
      <c r="J83"/>
    </row>
    <row r="84" spans="1:10" x14ac:dyDescent="0.2">
      <c r="A84" s="11" t="s">
        <v>80</v>
      </c>
      <c r="B84" s="12" t="e">
        <f>#REF!+#REF!+'2015-prov A3'!B82+'2015-prov_A4'!B82+'2015-prov A5'!B82+'2015-prov A6'!B82+'2015-prov A7'!B82+'2015 prov A8'!B82+'2015 prov A9 '!B82+'2015 prov A11'!B82</f>
        <v>#REF!</v>
      </c>
      <c r="C84" s="12" t="e">
        <f>#REF!+#REF!+'2015-prov A3'!C82+'2015-prov_A4'!C82+'2015-prov A5'!C82+'2015-prov A6'!C82+'2015-prov A7'!C82+'2015 prov A8'!C82+'2015 prov A9 '!C82+'2015 prov A11'!C82</f>
        <v>#REF!</v>
      </c>
      <c r="D84" s="12" t="e">
        <f>#REF!+#REF!+'2015-prov A3'!#REF!+'2015-prov_A4'!#REF!+'2015-prov A5'!D82+'2015-prov A6'!#REF!+'2015-prov A7'!#REF!+'2015 prov A8'!#REF!+'2015 prov A9 '!#REF!+'2015 prov A11'!#REF!</f>
        <v>#REF!</v>
      </c>
      <c r="E84" s="12" t="e">
        <f>#REF!+#REF!+'2015-prov A3'!D82+'2015-prov_A4'!D82+'2015-prov A5'!E82+'2015-prov A6'!D82+'2015-prov A7'!D82+'2015 prov A8'!D82+'2015 prov A9 '!D82+'2015 prov A11'!D82</f>
        <v>#REF!</v>
      </c>
      <c r="F84" s="12" t="e">
        <f>#REF!+#REF!+'2015-prov A3'!#REF!+'2015-prov_A4'!E82+'2015-prov A5'!F82+'2015-prov A6'!E82+'2015-prov A7'!E82+'2015 prov A8'!E82+'2015 prov A9 '!E82+'2015 prov A11'!E82</f>
        <v>#REF!</v>
      </c>
      <c r="G84" s="12" t="e">
        <f>#REF!+#REF!+'2015-prov A3'!E82+'2015-prov_A4'!F82+'2015-prov A5'!G82+'2015-prov A6'!F82+'2015-prov A7'!F82+'2015 prov A8'!F82+'2015 prov A9 '!F82+'2015 prov A11'!F82</f>
        <v>#REF!</v>
      </c>
      <c r="H84" s="12" t="e">
        <f>#REF!+#REF!+'2015-prov A3'!F82+'2015-prov_A4'!G82+'2015-prov A5'!H82+'2015-prov A6'!G82+'2015-prov A7'!G82+'2015 prov A8'!G82+'2015 prov A9 '!G82+'2015 prov A11'!G82</f>
        <v>#REF!</v>
      </c>
      <c r="J84"/>
    </row>
    <row r="85" spans="1:10" x14ac:dyDescent="0.2">
      <c r="A85" s="11" t="s">
        <v>81</v>
      </c>
      <c r="B85" s="12" t="e">
        <f>#REF!+#REF!+'2015-prov A3'!B83+'2015-prov_A4'!B83+'2015-prov A5'!B83+'2015-prov A6'!B83+'2015-prov A7'!B83+'2015 prov A8'!B83+'2015 prov A9 '!B83+'2015 prov A11'!B83</f>
        <v>#REF!</v>
      </c>
      <c r="C85" s="12" t="e">
        <f>#REF!+#REF!+'2015-prov A3'!C83+'2015-prov_A4'!C83+'2015-prov A5'!C83+'2015-prov A6'!C83+'2015-prov A7'!C83+'2015 prov A8'!C83+'2015 prov A9 '!C83+'2015 prov A11'!C83</f>
        <v>#REF!</v>
      </c>
      <c r="D85" s="12" t="e">
        <f>#REF!+#REF!+'2015-prov A3'!#REF!+'2015-prov_A4'!#REF!+'2015-prov A5'!D83+'2015-prov A6'!#REF!+'2015-prov A7'!#REF!+'2015 prov A8'!#REF!+'2015 prov A9 '!#REF!+'2015 prov A11'!#REF!</f>
        <v>#REF!</v>
      </c>
      <c r="E85" s="12" t="e">
        <f>#REF!+#REF!+'2015-prov A3'!D83+'2015-prov_A4'!D83+'2015-prov A5'!E83+'2015-prov A6'!D83+'2015-prov A7'!D83+'2015 prov A8'!D83+'2015 prov A9 '!D83+'2015 prov A11'!D83</f>
        <v>#REF!</v>
      </c>
      <c r="F85" s="12" t="e">
        <f>#REF!+#REF!+'2015-prov A3'!#REF!+'2015-prov_A4'!E83+'2015-prov A5'!F83+'2015-prov A6'!E83+'2015-prov A7'!E83+'2015 prov A8'!E83+'2015 prov A9 '!E83+'2015 prov A11'!E83</f>
        <v>#REF!</v>
      </c>
      <c r="G85" s="12" t="e">
        <f>#REF!+#REF!+'2015-prov A3'!E83+'2015-prov_A4'!F83+'2015-prov A5'!G83+'2015-prov A6'!F83+'2015-prov A7'!F83+'2015 prov A8'!F83+'2015 prov A9 '!F83+'2015 prov A11'!F83</f>
        <v>#REF!</v>
      </c>
      <c r="H85" s="12" t="e">
        <f>#REF!+#REF!+'2015-prov A3'!F83+'2015-prov_A4'!G83+'2015-prov A5'!H83+'2015-prov A6'!G83+'2015-prov A7'!G83+'2015 prov A8'!G83+'2015 prov A9 '!G83+'2015 prov A11'!G83</f>
        <v>#REF!</v>
      </c>
      <c r="J85"/>
    </row>
    <row r="86" spans="1:10" x14ac:dyDescent="0.2">
      <c r="A86" s="11" t="s">
        <v>76</v>
      </c>
      <c r="B86" s="12" t="e">
        <f>#REF!+#REF!+'2015-prov A3'!B84+'2015-prov_A4'!B84+'2015-prov A5'!B84+'2015-prov A6'!B84+'2015-prov A7'!B84+'2015 prov A8'!B84+'2015 prov A9 '!B84+'2015 prov A11'!B84</f>
        <v>#REF!</v>
      </c>
      <c r="C86" s="12" t="e">
        <f>#REF!+#REF!+'2015-prov A3'!C84+'2015-prov_A4'!C84+'2015-prov A5'!C84+'2015-prov A6'!C84+'2015-prov A7'!C84+'2015 prov A8'!C84+'2015 prov A9 '!C84+'2015 prov A11'!C84</f>
        <v>#REF!</v>
      </c>
      <c r="D86" s="12" t="e">
        <f>#REF!+#REF!+'2015-prov A3'!#REF!+'2015-prov_A4'!#REF!+'2015-prov A5'!D84+'2015-prov A6'!#REF!+'2015-prov A7'!#REF!+'2015 prov A8'!#REF!+'2015 prov A9 '!#REF!+'2015 prov A11'!#REF!</f>
        <v>#REF!</v>
      </c>
      <c r="E86" s="12" t="e">
        <f>#REF!+#REF!+'2015-prov A3'!D84+'2015-prov_A4'!D84+'2015-prov A5'!E84+'2015-prov A6'!D84+'2015-prov A7'!D84+'2015 prov A8'!D84+'2015 prov A9 '!D84+'2015 prov A11'!D84</f>
        <v>#REF!</v>
      </c>
      <c r="F86" s="12" t="e">
        <f>#REF!+#REF!+'2015-prov A3'!#REF!+'2015-prov_A4'!E84+'2015-prov A5'!F84+'2015-prov A6'!E84+'2015-prov A7'!E84+'2015 prov A8'!E84+'2015 prov A9 '!E84+'2015 prov A11'!E84</f>
        <v>#REF!</v>
      </c>
      <c r="G86" s="12" t="e">
        <f>#REF!+#REF!+'2015-prov A3'!E84+'2015-prov_A4'!F84+'2015-prov A5'!G84+'2015-prov A6'!F84+'2015-prov A7'!F84+'2015 prov A8'!F84+'2015 prov A9 '!F84+'2015 prov A11'!F84</f>
        <v>#REF!</v>
      </c>
      <c r="H86" s="12" t="e">
        <f>#REF!+#REF!+'2015-prov A3'!F84+'2015-prov_A4'!G84+'2015-prov A5'!H84+'2015-prov A6'!G84+'2015-prov A7'!G84+'2015 prov A8'!G84+'2015 prov A9 '!G84+'2015 prov A11'!G84</f>
        <v>#REF!</v>
      </c>
      <c r="J86"/>
    </row>
    <row r="87" spans="1:10" x14ac:dyDescent="0.2">
      <c r="A87" s="11" t="s">
        <v>79</v>
      </c>
      <c r="B87" s="12" t="e">
        <f>#REF!+#REF!+'2015-prov A3'!B85+'2015-prov_A4'!B85+'2015-prov A5'!B85+'2015-prov A6'!B85+'2015-prov A7'!B85+'2015 prov A8'!B85+'2015 prov A9 '!B85+'2015 prov A11'!B85</f>
        <v>#REF!</v>
      </c>
      <c r="C87" s="12" t="e">
        <f>#REF!+#REF!+'2015-prov A3'!C85+'2015-prov_A4'!C85+'2015-prov A5'!C85+'2015-prov A6'!C85+'2015-prov A7'!C85+'2015 prov A8'!C85+'2015 prov A9 '!C85+'2015 prov A11'!C85</f>
        <v>#REF!</v>
      </c>
      <c r="D87" s="12" t="e">
        <f>#REF!+#REF!+'2015-prov A3'!#REF!+'2015-prov_A4'!#REF!+'2015-prov A5'!D85+'2015-prov A6'!#REF!+'2015-prov A7'!#REF!+'2015 prov A8'!#REF!+'2015 prov A9 '!#REF!+'2015 prov A11'!#REF!</f>
        <v>#REF!</v>
      </c>
      <c r="E87" s="12" t="e">
        <f>#REF!+#REF!+'2015-prov A3'!D85+'2015-prov_A4'!D85+'2015-prov A5'!E85+'2015-prov A6'!D85+'2015-prov A7'!D85+'2015 prov A8'!D85+'2015 prov A9 '!D85+'2015 prov A11'!D85</f>
        <v>#REF!</v>
      </c>
      <c r="F87" s="12" t="e">
        <f>#REF!+#REF!+'2015-prov A3'!#REF!+'2015-prov_A4'!E85+'2015-prov A5'!F85+'2015-prov A6'!E85+'2015-prov A7'!E85+'2015 prov A8'!E85+'2015 prov A9 '!E85+'2015 prov A11'!E85</f>
        <v>#REF!</v>
      </c>
      <c r="G87" s="12" t="e">
        <f>#REF!+#REF!+'2015-prov A3'!E85+'2015-prov_A4'!F85+'2015-prov A5'!G85+'2015-prov A6'!F85+'2015-prov A7'!F85+'2015 prov A8'!F85+'2015 prov A9 '!F85+'2015 prov A11'!F85</f>
        <v>#REF!</v>
      </c>
      <c r="H87" s="12" t="e">
        <f>#REF!+#REF!+'2015-prov A3'!F85+'2015-prov_A4'!G85+'2015-prov A5'!H85+'2015-prov A6'!G85+'2015-prov A7'!G85+'2015 prov A8'!G85+'2015 prov A9 '!G85+'2015 prov A11'!G85</f>
        <v>#REF!</v>
      </c>
      <c r="J87"/>
    </row>
    <row r="88" spans="1:10" x14ac:dyDescent="0.2">
      <c r="A88" s="11" t="s">
        <v>77</v>
      </c>
      <c r="B88" s="12" t="e">
        <f>#REF!+#REF!+'2015-prov A3'!B86+'2015-prov_A4'!B86+'2015-prov A5'!B86+'2015-prov A6'!B86+'2015-prov A7'!B86+'2015 prov A8'!B86+'2015 prov A9 '!B86+'2015 prov A11'!B86</f>
        <v>#REF!</v>
      </c>
      <c r="C88" s="12" t="e">
        <f>#REF!+#REF!+'2015-prov A3'!C86+'2015-prov_A4'!C86+'2015-prov A5'!C86+'2015-prov A6'!C86+'2015-prov A7'!C86+'2015 prov A8'!C86+'2015 prov A9 '!C86+'2015 prov A11'!C86</f>
        <v>#REF!</v>
      </c>
      <c r="D88" s="12" t="e">
        <f>#REF!+#REF!+'2015-prov A3'!#REF!+'2015-prov_A4'!#REF!+'2015-prov A5'!D86+'2015-prov A6'!#REF!+'2015-prov A7'!#REF!+'2015 prov A8'!#REF!+'2015 prov A9 '!#REF!+'2015 prov A11'!#REF!</f>
        <v>#REF!</v>
      </c>
      <c r="E88" s="12" t="e">
        <f>#REF!+#REF!+'2015-prov A3'!D86+'2015-prov_A4'!D86+'2015-prov A5'!E86+'2015-prov A6'!D86+'2015-prov A7'!D86+'2015 prov A8'!D86+'2015 prov A9 '!D86+'2015 prov A11'!D86</f>
        <v>#REF!</v>
      </c>
      <c r="F88" s="12" t="e">
        <f>#REF!+#REF!+'2015-prov A3'!#REF!+'2015-prov_A4'!E86+'2015-prov A5'!F86+'2015-prov A6'!E86+'2015-prov A7'!E86+'2015 prov A8'!E86+'2015 prov A9 '!E86+'2015 prov A11'!E86</f>
        <v>#REF!</v>
      </c>
      <c r="G88" s="12" t="e">
        <f>#REF!+#REF!+'2015-prov A3'!E86+'2015-prov_A4'!F86+'2015-prov A5'!G86+'2015-prov A6'!F86+'2015-prov A7'!F86+'2015 prov A8'!F86+'2015 prov A9 '!F86+'2015 prov A11'!F86</f>
        <v>#REF!</v>
      </c>
      <c r="H88" s="12" t="e">
        <f>#REF!+#REF!+'2015-prov A3'!F86+'2015-prov_A4'!G86+'2015-prov A5'!H86+'2015-prov A6'!G86+'2015-prov A7'!G86+'2015 prov A8'!G86+'2015 prov A9 '!G86+'2015 prov A11'!G86</f>
        <v>#REF!</v>
      </c>
      <c r="J88"/>
    </row>
    <row r="89" spans="1:10" x14ac:dyDescent="0.2">
      <c r="A89" s="11" t="s">
        <v>82</v>
      </c>
      <c r="B89" s="12" t="e">
        <f>#REF!+#REF!+'2015-prov A3'!B87+'2015-prov_A4'!B87+'2015-prov A5'!B87+'2015-prov A6'!B87+'2015-prov A7'!B87+'2015 prov A8'!B87+'2015 prov A9 '!B87+'2015 prov A11'!B87</f>
        <v>#REF!</v>
      </c>
      <c r="C89" s="12" t="e">
        <f>#REF!+#REF!+'2015-prov A3'!C87+'2015-prov_A4'!C87+'2015-prov A5'!C87+'2015-prov A6'!C87+'2015-prov A7'!C87+'2015 prov A8'!C87+'2015 prov A9 '!C87+'2015 prov A11'!C87</f>
        <v>#REF!</v>
      </c>
      <c r="D89" s="12" t="e">
        <f>#REF!+#REF!+'2015-prov A3'!#REF!+'2015-prov_A4'!#REF!+'2015-prov A5'!D87+'2015-prov A6'!#REF!+'2015-prov A7'!#REF!+'2015 prov A8'!#REF!+'2015 prov A9 '!#REF!+'2015 prov A11'!#REF!</f>
        <v>#REF!</v>
      </c>
      <c r="E89" s="12" t="e">
        <f>#REF!+#REF!+'2015-prov A3'!D87+'2015-prov_A4'!D87+'2015-prov A5'!E87+'2015-prov A6'!D87+'2015-prov A7'!D87+'2015 prov A8'!D87+'2015 prov A9 '!D87+'2015 prov A11'!D87</f>
        <v>#REF!</v>
      </c>
      <c r="F89" s="12" t="e">
        <f>#REF!+#REF!+'2015-prov A3'!#REF!+'2015-prov_A4'!E87+'2015-prov A5'!F87+'2015-prov A6'!E87+'2015-prov A7'!E87+'2015 prov A8'!E87+'2015 prov A9 '!E87+'2015 prov A11'!E87</f>
        <v>#REF!</v>
      </c>
      <c r="G89" s="12" t="e">
        <f>#REF!+#REF!+'2015-prov A3'!E87+'2015-prov_A4'!F87+'2015-prov A5'!G87+'2015-prov A6'!F87+'2015-prov A7'!F87+'2015 prov A8'!F87+'2015 prov A9 '!F87+'2015 prov A11'!F87</f>
        <v>#REF!</v>
      </c>
      <c r="H89" s="12" t="e">
        <f>#REF!+#REF!+'2015-prov A3'!F87+'2015-prov_A4'!G87+'2015-prov A5'!H87+'2015-prov A6'!G87+'2015-prov A7'!G87+'2015 prov A8'!G87+'2015 prov A9 '!G87+'2015 prov A11'!G87</f>
        <v>#REF!</v>
      </c>
      <c r="J89"/>
    </row>
    <row r="90" spans="1:10" x14ac:dyDescent="0.2">
      <c r="A90" s="11" t="s">
        <v>83</v>
      </c>
      <c r="B90" s="12" t="e">
        <f>#REF!+#REF!+'2015-prov A3'!B88+'2015-prov_A4'!B88+'2015-prov A5'!B88+'2015-prov A6'!B88+'2015-prov A7'!B88+'2015 prov A8'!B88+'2015 prov A9 '!B88+'2015 prov A11'!B88</f>
        <v>#REF!</v>
      </c>
      <c r="C90" s="12" t="e">
        <f>#REF!+#REF!+'2015-prov A3'!C88+'2015-prov_A4'!C88+'2015-prov A5'!C88+'2015-prov A6'!C88+'2015-prov A7'!C88+'2015 prov A8'!C88+'2015 prov A9 '!C88+'2015 prov A11'!C88</f>
        <v>#REF!</v>
      </c>
      <c r="D90" s="12" t="e">
        <f>#REF!+#REF!+'2015-prov A3'!#REF!+'2015-prov_A4'!#REF!+'2015-prov A5'!D88+'2015-prov A6'!#REF!+'2015-prov A7'!#REF!+'2015 prov A8'!#REF!+'2015 prov A9 '!#REF!+'2015 prov A11'!#REF!</f>
        <v>#REF!</v>
      </c>
      <c r="E90" s="12" t="e">
        <f>#REF!+#REF!+'2015-prov A3'!D88+'2015-prov_A4'!D88+'2015-prov A5'!E88+'2015-prov A6'!D88+'2015-prov A7'!D88+'2015 prov A8'!D88+'2015 prov A9 '!D88+'2015 prov A11'!D88</f>
        <v>#REF!</v>
      </c>
      <c r="F90" s="12" t="e">
        <f>#REF!+#REF!+'2015-prov A3'!#REF!+'2015-prov_A4'!E88+'2015-prov A5'!F88+'2015-prov A6'!E88+'2015-prov A7'!E88+'2015 prov A8'!E88+'2015 prov A9 '!E88+'2015 prov A11'!E88</f>
        <v>#REF!</v>
      </c>
      <c r="G90" s="12" t="e">
        <f>#REF!+#REF!+'2015-prov A3'!E88+'2015-prov_A4'!F88+'2015-prov A5'!G88+'2015-prov A6'!F88+'2015-prov A7'!F88+'2015 prov A8'!F88+'2015 prov A9 '!F88+'2015 prov A11'!F88</f>
        <v>#REF!</v>
      </c>
      <c r="H90" s="12" t="e">
        <f>#REF!+#REF!+'2015-prov A3'!F88+'2015-prov_A4'!G88+'2015-prov A5'!H88+'2015-prov A6'!G88+'2015-prov A7'!G88+'2015 prov A8'!G88+'2015 prov A9 '!G88+'2015 prov A11'!G88</f>
        <v>#REF!</v>
      </c>
      <c r="J90"/>
    </row>
    <row r="91" spans="1:10" x14ac:dyDescent="0.2">
      <c r="A91" s="11" t="s">
        <v>86</v>
      </c>
      <c r="B91" s="12" t="e">
        <f>#REF!+#REF!+'2015-prov A3'!B89+'2015-prov_A4'!B89+'2015-prov A5'!B89+'2015-prov A6'!B89+'2015-prov A7'!B89+'2015 prov A8'!B89+'2015 prov A9 '!B89+'2015 prov A11'!B89</f>
        <v>#REF!</v>
      </c>
      <c r="C91" s="12" t="e">
        <f>#REF!+#REF!+'2015-prov A3'!C89+'2015-prov_A4'!C89+'2015-prov A5'!C89+'2015-prov A6'!C89+'2015-prov A7'!C89+'2015 prov A8'!C89+'2015 prov A9 '!C89+'2015 prov A11'!C89</f>
        <v>#REF!</v>
      </c>
      <c r="D91" s="12" t="e">
        <f>#REF!+#REF!+'2015-prov A3'!#REF!+'2015-prov_A4'!#REF!+'2015-prov A5'!D89+'2015-prov A6'!#REF!+'2015-prov A7'!#REF!+'2015 prov A8'!#REF!+'2015 prov A9 '!#REF!+'2015 prov A11'!#REF!</f>
        <v>#REF!</v>
      </c>
      <c r="E91" s="12" t="e">
        <f>#REF!+#REF!+'2015-prov A3'!D89+'2015-prov_A4'!D89+'2015-prov A5'!E89+'2015-prov A6'!D89+'2015-prov A7'!D89+'2015 prov A8'!D89+'2015 prov A9 '!D89+'2015 prov A11'!D89</f>
        <v>#REF!</v>
      </c>
      <c r="F91" s="12" t="e">
        <f>#REF!+#REF!+'2015-prov A3'!#REF!+'2015-prov_A4'!E89+'2015-prov A5'!F89+'2015-prov A6'!E89+'2015-prov A7'!E89+'2015 prov A8'!E89+'2015 prov A9 '!E89+'2015 prov A11'!E89</f>
        <v>#REF!</v>
      </c>
      <c r="G91" s="12" t="e">
        <f>#REF!+#REF!+'2015-prov A3'!E89+'2015-prov_A4'!F89+'2015-prov A5'!G89+'2015-prov A6'!F89+'2015-prov A7'!F89+'2015 prov A8'!F89+'2015 prov A9 '!F89+'2015 prov A11'!F89</f>
        <v>#REF!</v>
      </c>
      <c r="H91" s="12" t="e">
        <f>#REF!+#REF!+'2015-prov A3'!F89+'2015-prov_A4'!G89+'2015-prov A5'!H89+'2015-prov A6'!G89+'2015-prov A7'!G89+'2015 prov A8'!G89+'2015 prov A9 '!G89+'2015 prov A11'!G89</f>
        <v>#REF!</v>
      </c>
      <c r="J91"/>
    </row>
    <row r="92" spans="1:10" x14ac:dyDescent="0.2">
      <c r="A92" s="11" t="s">
        <v>84</v>
      </c>
      <c r="B92" s="12" t="e">
        <f>#REF!+#REF!+'2015-prov A3'!B90+'2015-prov_A4'!B90+'2015-prov A5'!B90+'2015-prov A6'!B90+'2015-prov A7'!B90+'2015 prov A8'!B90+'2015 prov A9 '!B90+'2015 prov A11'!B90</f>
        <v>#REF!</v>
      </c>
      <c r="C92" s="12" t="e">
        <f>#REF!+#REF!+'2015-prov A3'!C90+'2015-prov_A4'!C90+'2015-prov A5'!C90+'2015-prov A6'!C90+'2015-prov A7'!C90+'2015 prov A8'!C90+'2015 prov A9 '!C90+'2015 prov A11'!C90</f>
        <v>#REF!</v>
      </c>
      <c r="D92" s="12" t="e">
        <f>#REF!+#REF!+'2015-prov A3'!#REF!+'2015-prov_A4'!#REF!+'2015-prov A5'!D90+'2015-prov A6'!#REF!+'2015-prov A7'!#REF!+'2015 prov A8'!#REF!+'2015 prov A9 '!#REF!+'2015 prov A11'!#REF!</f>
        <v>#REF!</v>
      </c>
      <c r="E92" s="12" t="e">
        <f>#REF!+#REF!+'2015-prov A3'!D90+'2015-prov_A4'!D90+'2015-prov A5'!E90+'2015-prov A6'!D90+'2015-prov A7'!D90+'2015 prov A8'!D90+'2015 prov A9 '!D90+'2015 prov A11'!D90</f>
        <v>#REF!</v>
      </c>
      <c r="F92" s="12" t="e">
        <f>#REF!+#REF!+'2015-prov A3'!#REF!+'2015-prov_A4'!E90+'2015-prov A5'!F90+'2015-prov A6'!E90+'2015-prov A7'!E90+'2015 prov A8'!E90+'2015 prov A9 '!E90+'2015 prov A11'!E90</f>
        <v>#REF!</v>
      </c>
      <c r="G92" s="12" t="e">
        <f>#REF!+#REF!+'2015-prov A3'!E90+'2015-prov_A4'!F90+'2015-prov A5'!G90+'2015-prov A6'!F90+'2015-prov A7'!F90+'2015 prov A8'!F90+'2015 prov A9 '!F90+'2015 prov A11'!F90</f>
        <v>#REF!</v>
      </c>
      <c r="H92" s="12" t="e">
        <f>#REF!+#REF!+'2015-prov A3'!F90+'2015-prov_A4'!G90+'2015-prov A5'!H90+'2015-prov A6'!G90+'2015-prov A7'!G90+'2015 prov A8'!G90+'2015 prov A9 '!G90+'2015 prov A11'!G90</f>
        <v>#REF!</v>
      </c>
      <c r="J92"/>
    </row>
    <row r="93" spans="1:10" x14ac:dyDescent="0.2">
      <c r="A93" s="11" t="s">
        <v>85</v>
      </c>
      <c r="B93" s="12" t="e">
        <f>#REF!+#REF!+'2015-prov A3'!B91+'2015-prov_A4'!B91+'2015-prov A5'!B91+'2015-prov A6'!B91+'2015-prov A7'!B91+'2015 prov A8'!B91+'2015 prov A9 '!B91+'2015 prov A11'!B91</f>
        <v>#REF!</v>
      </c>
      <c r="C93" s="12" t="e">
        <f>#REF!+#REF!+'2015-prov A3'!C91+'2015-prov_A4'!C91+'2015-prov A5'!C91+'2015-prov A6'!C91+'2015-prov A7'!C91+'2015 prov A8'!C91+'2015 prov A9 '!C91+'2015 prov A11'!C91</f>
        <v>#REF!</v>
      </c>
      <c r="D93" s="12" t="e">
        <f>#REF!+#REF!+'2015-prov A3'!#REF!+'2015-prov_A4'!#REF!+'2015-prov A5'!D91+'2015-prov A6'!#REF!+'2015-prov A7'!#REF!+'2015 prov A8'!#REF!+'2015 prov A9 '!#REF!+'2015 prov A11'!#REF!</f>
        <v>#REF!</v>
      </c>
      <c r="E93" s="12" t="e">
        <f>#REF!+#REF!+'2015-prov A3'!D91+'2015-prov_A4'!D91+'2015-prov A5'!E91+'2015-prov A6'!D91+'2015-prov A7'!D91+'2015 prov A8'!D91+'2015 prov A9 '!D91+'2015 prov A11'!D91</f>
        <v>#REF!</v>
      </c>
      <c r="F93" s="12" t="e">
        <f>#REF!+#REF!+'2015-prov A3'!#REF!+'2015-prov_A4'!E91+'2015-prov A5'!F91+'2015-prov A6'!E91+'2015-prov A7'!E91+'2015 prov A8'!E91+'2015 prov A9 '!E91+'2015 prov A11'!E91</f>
        <v>#REF!</v>
      </c>
      <c r="G93" s="12" t="e">
        <f>#REF!+#REF!+'2015-prov A3'!E91+'2015-prov_A4'!F91+'2015-prov A5'!G91+'2015-prov A6'!F91+'2015-prov A7'!F91+'2015 prov A8'!F91+'2015 prov A9 '!F91+'2015 prov A11'!F91</f>
        <v>#REF!</v>
      </c>
      <c r="H93" s="12" t="e">
        <f>#REF!+#REF!+'2015-prov A3'!F91+'2015-prov_A4'!G91+'2015-prov A5'!H91+'2015-prov A6'!G91+'2015-prov A7'!G91+'2015 prov A8'!G91+'2015 prov A9 '!G91+'2015 prov A11'!G91</f>
        <v>#REF!</v>
      </c>
      <c r="J93"/>
    </row>
    <row r="94" spans="1:10" x14ac:dyDescent="0.2">
      <c r="A94" s="11" t="s">
        <v>88</v>
      </c>
      <c r="B94" s="12" t="e">
        <f>#REF!+#REF!+'2015-prov A3'!B92+'2015-prov_A4'!B92+'2015-prov A5'!B92+'2015-prov A6'!B92+'2015-prov A7'!B92+'2015 prov A8'!B92+'2015 prov A9 '!B92+'2015 prov A11'!B92</f>
        <v>#REF!</v>
      </c>
      <c r="C94" s="12" t="e">
        <f>#REF!+#REF!+'2015-prov A3'!C92+'2015-prov_A4'!C92+'2015-prov A5'!C92+'2015-prov A6'!C92+'2015-prov A7'!C92+'2015 prov A8'!C92+'2015 prov A9 '!C92+'2015 prov A11'!C92</f>
        <v>#REF!</v>
      </c>
      <c r="D94" s="12" t="e">
        <f>#REF!+#REF!+'2015-prov A3'!#REF!+'2015-prov_A4'!#REF!+'2015-prov A5'!D92+'2015-prov A6'!#REF!+'2015-prov A7'!#REF!+'2015 prov A8'!#REF!+'2015 prov A9 '!#REF!+'2015 prov A11'!#REF!</f>
        <v>#REF!</v>
      </c>
      <c r="E94" s="12" t="e">
        <f>#REF!+#REF!+'2015-prov A3'!D92+'2015-prov_A4'!D92+'2015-prov A5'!E92+'2015-prov A6'!D92+'2015-prov A7'!D92+'2015 prov A8'!D92+'2015 prov A9 '!D92+'2015 prov A11'!D92</f>
        <v>#REF!</v>
      </c>
      <c r="F94" s="12" t="e">
        <f>#REF!+#REF!+'2015-prov A3'!#REF!+'2015-prov_A4'!E92+'2015-prov A5'!F92+'2015-prov A6'!E92+'2015-prov A7'!E92+'2015 prov A8'!E92+'2015 prov A9 '!E92+'2015 prov A11'!E92</f>
        <v>#REF!</v>
      </c>
      <c r="G94" s="12" t="e">
        <f>#REF!+#REF!+'2015-prov A3'!E92+'2015-prov_A4'!F92+'2015-prov A5'!G92+'2015-prov A6'!F92+'2015-prov A7'!F92+'2015 prov A8'!F92+'2015 prov A9 '!F92+'2015 prov A11'!F92</f>
        <v>#REF!</v>
      </c>
      <c r="H94" s="12" t="e">
        <f>#REF!+#REF!+'2015-prov A3'!F92+'2015-prov_A4'!G92+'2015-prov A5'!H92+'2015-prov A6'!G92+'2015-prov A7'!G92+'2015 prov A8'!G92+'2015 prov A9 '!G92+'2015 prov A11'!G92</f>
        <v>#REF!</v>
      </c>
      <c r="J94"/>
    </row>
    <row r="95" spans="1:10" x14ac:dyDescent="0.2">
      <c r="A95" s="11" t="s">
        <v>87</v>
      </c>
      <c r="B95" s="12" t="e">
        <f>#REF!+#REF!+'2015-prov A3'!B93+'2015-prov_A4'!B93+'2015-prov A5'!B93+'2015-prov A6'!B93+'2015-prov A7'!B93+'2015 prov A8'!B93+'2015 prov A9 '!B93+'2015 prov A11'!B93</f>
        <v>#REF!</v>
      </c>
      <c r="C95" s="12" t="e">
        <f>#REF!+#REF!+'2015-prov A3'!C93+'2015-prov_A4'!C93+'2015-prov A5'!C93+'2015-prov A6'!C93+'2015-prov A7'!C93+'2015 prov A8'!C93+'2015 prov A9 '!C93+'2015 prov A11'!C93</f>
        <v>#REF!</v>
      </c>
      <c r="D95" s="12" t="e">
        <f>#REF!+#REF!+'2015-prov A3'!#REF!+'2015-prov_A4'!#REF!+'2015-prov A5'!D93+'2015-prov A6'!#REF!+'2015-prov A7'!#REF!+'2015 prov A8'!#REF!+'2015 prov A9 '!#REF!+'2015 prov A11'!#REF!</f>
        <v>#REF!</v>
      </c>
      <c r="E95" s="12" t="e">
        <f>#REF!+#REF!+'2015-prov A3'!D93+'2015-prov_A4'!D93+'2015-prov A5'!E93+'2015-prov A6'!D93+'2015-prov A7'!D93+'2015 prov A8'!D93+'2015 prov A9 '!D93+'2015 prov A11'!D93</f>
        <v>#REF!</v>
      </c>
      <c r="F95" s="12" t="e">
        <f>#REF!+#REF!+'2015-prov A3'!#REF!+'2015-prov_A4'!E93+'2015-prov A5'!F93+'2015-prov A6'!E93+'2015-prov A7'!E93+'2015 prov A8'!E93+'2015 prov A9 '!E93+'2015 prov A11'!E93</f>
        <v>#REF!</v>
      </c>
      <c r="G95" s="12" t="e">
        <f>#REF!+#REF!+'2015-prov A3'!E93+'2015-prov_A4'!F93+'2015-prov A5'!G93+'2015-prov A6'!F93+'2015-prov A7'!F93+'2015 prov A8'!F93+'2015 prov A9 '!F93+'2015 prov A11'!F93</f>
        <v>#REF!</v>
      </c>
      <c r="H95" s="12" t="e">
        <f>#REF!+#REF!+'2015-prov A3'!F93+'2015-prov_A4'!G93+'2015-prov A5'!H93+'2015-prov A6'!G93+'2015-prov A7'!G93+'2015 prov A8'!G93+'2015 prov A9 '!G93+'2015 prov A11'!G93</f>
        <v>#REF!</v>
      </c>
      <c r="J95"/>
    </row>
    <row r="96" spans="1:10" x14ac:dyDescent="0.2">
      <c r="A96" s="11" t="s">
        <v>89</v>
      </c>
      <c r="B96" s="12" t="e">
        <f>#REF!+#REF!+'2015-prov A3'!B94+'2015-prov_A4'!B94+'2015-prov A5'!B94+'2015-prov A6'!B94+'2015-prov A7'!B94+'2015 prov A8'!B94+'2015 prov A9 '!B94+'2015 prov A11'!B94</f>
        <v>#REF!</v>
      </c>
      <c r="C96" s="12" t="e">
        <f>#REF!+#REF!+'2015-prov A3'!C94+'2015-prov_A4'!C94+'2015-prov A5'!C94+'2015-prov A6'!C94+'2015-prov A7'!C94+'2015 prov A8'!C94+'2015 prov A9 '!C94+'2015 prov A11'!C94</f>
        <v>#REF!</v>
      </c>
      <c r="D96" s="12" t="e">
        <f>#REF!+#REF!+'2015-prov A3'!#REF!+'2015-prov_A4'!#REF!+'2015-prov A5'!D94+'2015-prov A6'!#REF!+'2015-prov A7'!#REF!+'2015 prov A8'!#REF!+'2015 prov A9 '!#REF!+'2015 prov A11'!#REF!</f>
        <v>#REF!</v>
      </c>
      <c r="E96" s="12" t="e">
        <f>#REF!+#REF!+'2015-prov A3'!D94+'2015-prov_A4'!D94+'2015-prov A5'!E94+'2015-prov A6'!D94+'2015-prov A7'!D94+'2015 prov A8'!D94+'2015 prov A9 '!D94+'2015 prov A11'!D94</f>
        <v>#REF!</v>
      </c>
      <c r="F96" s="12" t="e">
        <f>#REF!+#REF!+'2015-prov A3'!#REF!+'2015-prov_A4'!E94+'2015-prov A5'!F94+'2015-prov A6'!E94+'2015-prov A7'!E94+'2015 prov A8'!E94+'2015 prov A9 '!E94+'2015 prov A11'!E94</f>
        <v>#REF!</v>
      </c>
      <c r="G96" s="12" t="e">
        <f>#REF!+#REF!+'2015-prov A3'!E94+'2015-prov_A4'!F94+'2015-prov A5'!G94+'2015-prov A6'!F94+'2015-prov A7'!F94+'2015 prov A8'!F94+'2015 prov A9 '!F94+'2015 prov A11'!F94</f>
        <v>#REF!</v>
      </c>
      <c r="H96" s="12" t="e">
        <f>#REF!+#REF!+'2015-prov A3'!F94+'2015-prov_A4'!G94+'2015-prov A5'!H94+'2015-prov A6'!G94+'2015-prov A7'!G94+'2015 prov A8'!G94+'2015 prov A9 '!G94+'2015 prov A11'!G94</f>
        <v>#REF!</v>
      </c>
      <c r="J96"/>
    </row>
    <row r="97" spans="1:10" x14ac:dyDescent="0.2">
      <c r="A97" s="11" t="s">
        <v>90</v>
      </c>
      <c r="B97" s="12" t="e">
        <f>#REF!+#REF!+'2015-prov A3'!B95+'2015-prov_A4'!B95+'2015-prov A5'!B95+'2015-prov A6'!B95+'2015-prov A7'!B95+'2015 prov A8'!B95+'2015 prov A9 '!B95+'2015 prov A11'!B95</f>
        <v>#REF!</v>
      </c>
      <c r="C97" s="12" t="e">
        <f>#REF!+#REF!+'2015-prov A3'!C95+'2015-prov_A4'!C95+'2015-prov A5'!C95+'2015-prov A6'!C95+'2015-prov A7'!C95+'2015 prov A8'!C95+'2015 prov A9 '!C95+'2015 prov A11'!C95</f>
        <v>#REF!</v>
      </c>
      <c r="D97" s="12" t="e">
        <f>#REF!+#REF!+'2015-prov A3'!#REF!+'2015-prov_A4'!#REF!+'2015-prov A5'!D95+'2015-prov A6'!#REF!+'2015-prov A7'!#REF!+'2015 prov A8'!#REF!+'2015 prov A9 '!#REF!+'2015 prov A11'!#REF!</f>
        <v>#REF!</v>
      </c>
      <c r="E97" s="12" t="e">
        <f>#REF!+#REF!+'2015-prov A3'!D95+'2015-prov_A4'!D95+'2015-prov A5'!E95+'2015-prov A6'!D95+'2015-prov A7'!D95+'2015 prov A8'!D95+'2015 prov A9 '!D95+'2015 prov A11'!D95</f>
        <v>#REF!</v>
      </c>
      <c r="F97" s="12" t="e">
        <f>#REF!+#REF!+'2015-prov A3'!#REF!+'2015-prov_A4'!E95+'2015-prov A5'!F95+'2015-prov A6'!E95+'2015-prov A7'!E95+'2015 prov A8'!E95+'2015 prov A9 '!E95+'2015 prov A11'!E95</f>
        <v>#REF!</v>
      </c>
      <c r="G97" s="12" t="e">
        <f>#REF!+#REF!+'2015-prov A3'!E95+'2015-prov_A4'!F95+'2015-prov A5'!G95+'2015-prov A6'!F95+'2015-prov A7'!F95+'2015 prov A8'!F95+'2015 prov A9 '!F95+'2015 prov A11'!F95</f>
        <v>#REF!</v>
      </c>
      <c r="H97" s="12" t="e">
        <f>#REF!+#REF!+'2015-prov A3'!F95+'2015-prov_A4'!G95+'2015-prov A5'!H95+'2015-prov A6'!G95+'2015-prov A7'!G95+'2015 prov A8'!G95+'2015 prov A9 '!G95+'2015 prov A11'!G95</f>
        <v>#REF!</v>
      </c>
      <c r="J97"/>
    </row>
    <row r="98" spans="1:10" x14ac:dyDescent="0.2">
      <c r="A98" s="11" t="s">
        <v>93</v>
      </c>
      <c r="B98" s="12" t="e">
        <f>#REF!+#REF!+'2015-prov A3'!B96+'2015-prov_A4'!B96+'2015-prov A5'!B96+'2015-prov A6'!B96+'2015-prov A7'!B96+'2015 prov A8'!B96+'2015 prov A9 '!B96+'2015 prov A11'!B96</f>
        <v>#REF!</v>
      </c>
      <c r="C98" s="12" t="e">
        <f>#REF!+#REF!+'2015-prov A3'!C96+'2015-prov_A4'!C96+'2015-prov A5'!C96+'2015-prov A6'!C96+'2015-prov A7'!C96+'2015 prov A8'!C96+'2015 prov A9 '!C96+'2015 prov A11'!C96</f>
        <v>#REF!</v>
      </c>
      <c r="D98" s="12" t="e">
        <f>#REF!+#REF!+'2015-prov A3'!#REF!+'2015-prov_A4'!#REF!+'2015-prov A5'!D96+'2015-prov A6'!#REF!+'2015-prov A7'!#REF!+'2015 prov A8'!#REF!+'2015 prov A9 '!#REF!+'2015 prov A11'!#REF!</f>
        <v>#REF!</v>
      </c>
      <c r="E98" s="12" t="e">
        <f>#REF!+#REF!+'2015-prov A3'!D96+'2015-prov_A4'!D96+'2015-prov A5'!E96+'2015-prov A6'!D96+'2015-prov A7'!D96+'2015 prov A8'!D96+'2015 prov A9 '!D96+'2015 prov A11'!D96</f>
        <v>#REF!</v>
      </c>
      <c r="F98" s="12" t="e">
        <f>#REF!+#REF!+'2015-prov A3'!#REF!+'2015-prov_A4'!E96+'2015-prov A5'!F96+'2015-prov A6'!E96+'2015-prov A7'!E96+'2015 prov A8'!E96+'2015 prov A9 '!E96+'2015 prov A11'!E96</f>
        <v>#REF!</v>
      </c>
      <c r="G98" s="12" t="e">
        <f>#REF!+#REF!+'2015-prov A3'!E96+'2015-prov_A4'!F96+'2015-prov A5'!G96+'2015-prov A6'!F96+'2015-prov A7'!F96+'2015 prov A8'!F96+'2015 prov A9 '!F96+'2015 prov A11'!F96</f>
        <v>#REF!</v>
      </c>
      <c r="H98" s="12" t="e">
        <f>#REF!+#REF!+'2015-prov A3'!F96+'2015-prov_A4'!G96+'2015-prov A5'!H96+'2015-prov A6'!G96+'2015-prov A7'!G96+'2015 prov A8'!G96+'2015 prov A9 '!G96+'2015 prov A11'!G96</f>
        <v>#REF!</v>
      </c>
      <c r="J98"/>
    </row>
    <row r="99" spans="1:10" x14ac:dyDescent="0.2">
      <c r="A99" s="11" t="s">
        <v>91</v>
      </c>
      <c r="B99" s="12" t="e">
        <f>#REF!+#REF!+'2015-prov A3'!B97+'2015-prov_A4'!B97+'2015-prov A5'!B97+'2015-prov A6'!B97+'2015-prov A7'!B97+'2015 prov A8'!B97+'2015 prov A9 '!B97+'2015 prov A11'!B97</f>
        <v>#REF!</v>
      </c>
      <c r="C99" s="12" t="e">
        <f>#REF!+#REF!+'2015-prov A3'!C97+'2015-prov_A4'!C97+'2015-prov A5'!C97+'2015-prov A6'!C97+'2015-prov A7'!C97+'2015 prov A8'!C97+'2015 prov A9 '!C97+'2015 prov A11'!C97</f>
        <v>#REF!</v>
      </c>
      <c r="D99" s="12" t="e">
        <f>#REF!+#REF!+'2015-prov A3'!#REF!+'2015-prov_A4'!#REF!+'2015-prov A5'!D97+'2015-prov A6'!#REF!+'2015-prov A7'!#REF!+'2015 prov A8'!#REF!+'2015 prov A9 '!#REF!+'2015 prov A11'!#REF!</f>
        <v>#REF!</v>
      </c>
      <c r="E99" s="12" t="e">
        <f>#REF!+#REF!+'2015-prov A3'!D97+'2015-prov_A4'!D97+'2015-prov A5'!E97+'2015-prov A6'!D97+'2015-prov A7'!D97+'2015 prov A8'!D97+'2015 prov A9 '!D97+'2015 prov A11'!D97</f>
        <v>#REF!</v>
      </c>
      <c r="F99" s="12" t="e">
        <f>#REF!+#REF!+'2015-prov A3'!#REF!+'2015-prov_A4'!E97+'2015-prov A5'!F97+'2015-prov A6'!E97+'2015-prov A7'!E97+'2015 prov A8'!E97+'2015 prov A9 '!E97+'2015 prov A11'!E97</f>
        <v>#REF!</v>
      </c>
      <c r="G99" s="12" t="e">
        <f>#REF!+#REF!+'2015-prov A3'!E97+'2015-prov_A4'!F97+'2015-prov A5'!G97+'2015-prov A6'!F97+'2015-prov A7'!F97+'2015 prov A8'!F97+'2015 prov A9 '!F97+'2015 prov A11'!F97</f>
        <v>#REF!</v>
      </c>
      <c r="H99" s="12" t="e">
        <f>#REF!+#REF!+'2015-prov A3'!F97+'2015-prov_A4'!G97+'2015-prov A5'!H97+'2015-prov A6'!G97+'2015-prov A7'!G97+'2015 prov A8'!G97+'2015 prov A9 '!G97+'2015 prov A11'!G97</f>
        <v>#REF!</v>
      </c>
      <c r="J99"/>
    </row>
    <row r="100" spans="1:10" x14ac:dyDescent="0.2">
      <c r="A100" s="11" t="s">
        <v>92</v>
      </c>
      <c r="B100" s="12" t="e">
        <f>#REF!+#REF!+'2015-prov A3'!B98+'2015-prov_A4'!B98+'2015-prov A5'!B98+'2015-prov A6'!B98+'2015-prov A7'!B98+'2015 prov A8'!B98+'2015 prov A9 '!B98+'2015 prov A11'!B98</f>
        <v>#REF!</v>
      </c>
      <c r="C100" s="12" t="e">
        <f>#REF!+#REF!+'2015-prov A3'!C98+'2015-prov_A4'!C98+'2015-prov A5'!C98+'2015-prov A6'!C98+'2015-prov A7'!C98+'2015 prov A8'!C98+'2015 prov A9 '!C98+'2015 prov A11'!C98</f>
        <v>#REF!</v>
      </c>
      <c r="D100" s="12" t="e">
        <f>#REF!+#REF!+'2015-prov A3'!#REF!+'2015-prov_A4'!#REF!+'2015-prov A5'!D98+'2015-prov A6'!#REF!+'2015-prov A7'!#REF!+'2015 prov A8'!#REF!+'2015 prov A9 '!#REF!+'2015 prov A11'!#REF!</f>
        <v>#REF!</v>
      </c>
      <c r="E100" s="12" t="e">
        <f>#REF!+#REF!+'2015-prov A3'!D98+'2015-prov_A4'!D98+'2015-prov A5'!E98+'2015-prov A6'!D98+'2015-prov A7'!D98+'2015 prov A8'!D98+'2015 prov A9 '!D98+'2015 prov A11'!D98</f>
        <v>#REF!</v>
      </c>
      <c r="F100" s="12" t="e">
        <f>#REF!+#REF!+'2015-prov A3'!#REF!+'2015-prov_A4'!E98+'2015-prov A5'!F98+'2015-prov A6'!E98+'2015-prov A7'!E98+'2015 prov A8'!E98+'2015 prov A9 '!E98+'2015 prov A11'!E98</f>
        <v>#REF!</v>
      </c>
      <c r="G100" s="12" t="e">
        <f>#REF!+#REF!+'2015-prov A3'!E98+'2015-prov_A4'!F98+'2015-prov A5'!G98+'2015-prov A6'!F98+'2015-prov A7'!F98+'2015 prov A8'!F98+'2015 prov A9 '!F98+'2015 prov A11'!F98</f>
        <v>#REF!</v>
      </c>
      <c r="H100" s="12" t="e">
        <f>#REF!+#REF!+'2015-prov A3'!F98+'2015-prov_A4'!G98+'2015-prov A5'!H98+'2015-prov A6'!G98+'2015-prov A7'!G98+'2015 prov A8'!G98+'2015 prov A9 '!G98+'2015 prov A11'!G98</f>
        <v>#REF!</v>
      </c>
      <c r="J100"/>
    </row>
    <row r="101" spans="1:10" x14ac:dyDescent="0.2">
      <c r="A101" s="11" t="s">
        <v>95</v>
      </c>
      <c r="B101" s="12" t="e">
        <f>#REF!+#REF!+'2015-prov A3'!B99+'2015-prov_A4'!B99+'2015-prov A5'!B99+'2015-prov A6'!B99+'2015-prov A7'!B99+'2015 prov A8'!B99+'2015 prov A9 '!B99+'2015 prov A11'!B99</f>
        <v>#REF!</v>
      </c>
      <c r="C101" s="12" t="e">
        <f>#REF!+#REF!+'2015-prov A3'!C99+'2015-prov_A4'!C99+'2015-prov A5'!C99+'2015-prov A6'!C99+'2015-prov A7'!C99+'2015 prov A8'!C99+'2015 prov A9 '!C99+'2015 prov A11'!C99</f>
        <v>#REF!</v>
      </c>
      <c r="D101" s="12" t="e">
        <f>#REF!+#REF!+'2015-prov A3'!#REF!+'2015-prov_A4'!#REF!+'2015-prov A5'!D99+'2015-prov A6'!#REF!+'2015-prov A7'!#REF!+'2015 prov A8'!#REF!+'2015 prov A9 '!#REF!+'2015 prov A11'!#REF!</f>
        <v>#REF!</v>
      </c>
      <c r="E101" s="12" t="e">
        <f>#REF!+#REF!+'2015-prov A3'!D99+'2015-prov_A4'!D99+'2015-prov A5'!E99+'2015-prov A6'!D99+'2015-prov A7'!D99+'2015 prov A8'!D99+'2015 prov A9 '!D99+'2015 prov A11'!D99</f>
        <v>#REF!</v>
      </c>
      <c r="F101" s="12" t="e">
        <f>#REF!+#REF!+'2015-prov A3'!#REF!+'2015-prov_A4'!E99+'2015-prov A5'!F99+'2015-prov A6'!E99+'2015-prov A7'!E99+'2015 prov A8'!E99+'2015 prov A9 '!E99+'2015 prov A11'!E99</f>
        <v>#REF!</v>
      </c>
      <c r="G101" s="12" t="e">
        <f>#REF!+#REF!+'2015-prov A3'!E99+'2015-prov_A4'!F99+'2015-prov A5'!G99+'2015-prov A6'!F99+'2015-prov A7'!F99+'2015 prov A8'!F99+'2015 prov A9 '!F99+'2015 prov A11'!F99</f>
        <v>#REF!</v>
      </c>
      <c r="H101" s="12" t="e">
        <f>#REF!+#REF!+'2015-prov A3'!F99+'2015-prov_A4'!G99+'2015-prov A5'!H99+'2015-prov A6'!G99+'2015-prov A7'!G99+'2015 prov A8'!G99+'2015 prov A9 '!G99+'2015 prov A11'!G99</f>
        <v>#REF!</v>
      </c>
      <c r="J101"/>
    </row>
    <row r="102" spans="1:10" x14ac:dyDescent="0.2">
      <c r="A102" s="11" t="s">
        <v>97</v>
      </c>
      <c r="B102" s="12" t="e">
        <f>#REF!+#REF!+'2015-prov A3'!B100+'2015-prov_A4'!B100+'2015-prov A5'!B100+'2015-prov A6'!B100+'2015-prov A7'!B100+'2015 prov A8'!B100+'2015 prov A9 '!B100+'2015 prov A11'!B100</f>
        <v>#REF!</v>
      </c>
      <c r="C102" s="12" t="e">
        <f>#REF!+#REF!+'2015-prov A3'!C100+'2015-prov_A4'!C100+'2015-prov A5'!C100+'2015-prov A6'!C100+'2015-prov A7'!C100+'2015 prov A8'!C100+'2015 prov A9 '!C100+'2015 prov A11'!C100</f>
        <v>#REF!</v>
      </c>
      <c r="D102" s="12" t="e">
        <f>#REF!+#REF!+'2015-prov A3'!#REF!+'2015-prov_A4'!#REF!+'2015-prov A5'!D100+'2015-prov A6'!#REF!+'2015-prov A7'!#REF!+'2015 prov A8'!#REF!+'2015 prov A9 '!#REF!+'2015 prov A11'!#REF!</f>
        <v>#REF!</v>
      </c>
      <c r="E102" s="12" t="e">
        <f>#REF!+#REF!+'2015-prov A3'!D100+'2015-prov_A4'!D100+'2015-prov A5'!E100+'2015-prov A6'!D100+'2015-prov A7'!D100+'2015 prov A8'!D100+'2015 prov A9 '!D100+'2015 prov A11'!D100</f>
        <v>#REF!</v>
      </c>
      <c r="F102" s="12" t="e">
        <f>#REF!+#REF!+'2015-prov A3'!#REF!+'2015-prov_A4'!E100+'2015-prov A5'!F100+'2015-prov A6'!E100+'2015-prov A7'!E100+'2015 prov A8'!E100+'2015 prov A9 '!E100+'2015 prov A11'!E100</f>
        <v>#REF!</v>
      </c>
      <c r="G102" s="12" t="e">
        <f>#REF!+#REF!+'2015-prov A3'!E100+'2015-prov_A4'!F100+'2015-prov A5'!G100+'2015-prov A6'!F100+'2015-prov A7'!F100+'2015 prov A8'!F100+'2015 prov A9 '!F100+'2015 prov A11'!F100</f>
        <v>#REF!</v>
      </c>
      <c r="H102" s="12" t="e">
        <f>#REF!+#REF!+'2015-prov A3'!F100+'2015-prov_A4'!G100+'2015-prov A5'!H100+'2015-prov A6'!G100+'2015-prov A7'!G100+'2015 prov A8'!G100+'2015 prov A9 '!G100+'2015 prov A11'!G100</f>
        <v>#REF!</v>
      </c>
      <c r="J102"/>
    </row>
    <row r="103" spans="1:10" x14ac:dyDescent="0.2">
      <c r="A103" s="11" t="s">
        <v>94</v>
      </c>
      <c r="B103" s="12" t="e">
        <f>#REF!+#REF!+'2015-prov A3'!B101+'2015-prov_A4'!B101+'2015-prov A5'!B101+'2015-prov A6'!B101+'2015-prov A7'!B101+'2015 prov A8'!B101+'2015 prov A9 '!B101+'2015 prov A11'!B101</f>
        <v>#REF!</v>
      </c>
      <c r="C103" s="12" t="e">
        <f>#REF!+#REF!+'2015-prov A3'!C101+'2015-prov_A4'!C101+'2015-prov A5'!C101+'2015-prov A6'!C101+'2015-prov A7'!C101+'2015 prov A8'!C101+'2015 prov A9 '!C101+'2015 prov A11'!C101</f>
        <v>#REF!</v>
      </c>
      <c r="D103" s="12" t="e">
        <f>#REF!+#REF!+'2015-prov A3'!#REF!+'2015-prov_A4'!#REF!+'2015-prov A5'!D101+'2015-prov A6'!#REF!+'2015-prov A7'!#REF!+'2015 prov A8'!#REF!+'2015 prov A9 '!#REF!+'2015 prov A11'!#REF!</f>
        <v>#REF!</v>
      </c>
      <c r="E103" s="12" t="e">
        <f>#REF!+#REF!+'2015-prov A3'!D101+'2015-prov_A4'!D101+'2015-prov A5'!E101+'2015-prov A6'!D101+'2015-prov A7'!D101+'2015 prov A8'!D101+'2015 prov A9 '!D101+'2015 prov A11'!D101</f>
        <v>#REF!</v>
      </c>
      <c r="F103" s="12" t="e">
        <f>#REF!+#REF!+'2015-prov A3'!#REF!+'2015-prov_A4'!E101+'2015-prov A5'!F101+'2015-prov A6'!E101+'2015-prov A7'!E101+'2015 prov A8'!E101+'2015 prov A9 '!E101+'2015 prov A11'!E101</f>
        <v>#REF!</v>
      </c>
      <c r="G103" s="12" t="e">
        <f>#REF!+#REF!+'2015-prov A3'!E101+'2015-prov_A4'!F101+'2015-prov A5'!G101+'2015-prov A6'!F101+'2015-prov A7'!F101+'2015 prov A8'!F101+'2015 prov A9 '!F101+'2015 prov A11'!F101</f>
        <v>#REF!</v>
      </c>
      <c r="H103" s="12" t="e">
        <f>#REF!+#REF!+'2015-prov A3'!F101+'2015-prov_A4'!G101+'2015-prov A5'!H101+'2015-prov A6'!G101+'2015-prov A7'!G101+'2015 prov A8'!G101+'2015 prov A9 '!G101+'2015 prov A11'!G101</f>
        <v>#REF!</v>
      </c>
      <c r="J103"/>
    </row>
    <row r="104" spans="1:10" x14ac:dyDescent="0.2">
      <c r="A104" s="11" t="s">
        <v>96</v>
      </c>
      <c r="B104" s="12" t="e">
        <f>#REF!+#REF!+'2015-prov A3'!B102+'2015-prov_A4'!B102+'2015-prov A5'!B102+'2015-prov A6'!B102+'2015-prov A7'!B102+'2015 prov A8'!B102+'2015 prov A9 '!B102+'2015 prov A11'!B102</f>
        <v>#REF!</v>
      </c>
      <c r="C104" s="12" t="e">
        <f>#REF!+#REF!+'2015-prov A3'!C102+'2015-prov_A4'!C102+'2015-prov A5'!C102+'2015-prov A6'!C102+'2015-prov A7'!C102+'2015 prov A8'!C102+'2015 prov A9 '!C102+'2015 prov A11'!C102</f>
        <v>#REF!</v>
      </c>
      <c r="D104" s="12" t="e">
        <f>#REF!+#REF!+'2015-prov A3'!#REF!+'2015-prov_A4'!#REF!+'2015-prov A5'!D102+'2015-prov A6'!#REF!+'2015-prov A7'!#REF!+'2015 prov A8'!#REF!+'2015 prov A9 '!#REF!+'2015 prov A11'!#REF!</f>
        <v>#REF!</v>
      </c>
      <c r="E104" s="12" t="e">
        <f>#REF!+#REF!+'2015-prov A3'!D102+'2015-prov_A4'!D102+'2015-prov A5'!E102+'2015-prov A6'!D102+'2015-prov A7'!D102+'2015 prov A8'!D102+'2015 prov A9 '!D102+'2015 prov A11'!D102</f>
        <v>#REF!</v>
      </c>
      <c r="F104" s="12" t="e">
        <f>#REF!+#REF!+'2015-prov A3'!#REF!+'2015-prov_A4'!E102+'2015-prov A5'!F102+'2015-prov A6'!E102+'2015-prov A7'!E102+'2015 prov A8'!E102+'2015 prov A9 '!E102+'2015 prov A11'!E102</f>
        <v>#REF!</v>
      </c>
      <c r="G104" s="12" t="e">
        <f>#REF!+#REF!+'2015-prov A3'!E102+'2015-prov_A4'!F102+'2015-prov A5'!G102+'2015-prov A6'!F102+'2015-prov A7'!F102+'2015 prov A8'!F102+'2015 prov A9 '!F102+'2015 prov A11'!F102</f>
        <v>#REF!</v>
      </c>
      <c r="H104" s="12" t="e">
        <f>#REF!+#REF!+'2015-prov A3'!F102+'2015-prov_A4'!G102+'2015-prov A5'!H102+'2015-prov A6'!G102+'2015-prov A7'!G102+'2015 prov A8'!G102+'2015 prov A9 '!G102+'2015 prov A11'!G102</f>
        <v>#REF!</v>
      </c>
      <c r="J104" s="22"/>
    </row>
    <row r="105" spans="1:10" ht="13.5" thickBot="1" x14ac:dyDescent="0.25">
      <c r="A105" s="7" t="s">
        <v>106</v>
      </c>
      <c r="B105" s="8" t="e">
        <f>SUM(B4:B104)</f>
        <v>#REF!</v>
      </c>
      <c r="C105" s="8" t="e">
        <f>SUM(C4:C104)</f>
        <v>#REF!</v>
      </c>
      <c r="D105" s="8" t="e">
        <f>SUM(D4:D104)</f>
        <v>#REF!</v>
      </c>
      <c r="E105" s="9" t="e">
        <f>D105/B105</f>
        <v>#REF!</v>
      </c>
      <c r="F105" s="8" t="e">
        <f>SUM(F4:F104)</f>
        <v>#REF!</v>
      </c>
      <c r="G105" s="9" t="e">
        <f>F105/B105</f>
        <v>#REF!</v>
      </c>
      <c r="H105" s="10" t="e">
        <f>F105/D105</f>
        <v>#REF!</v>
      </c>
    </row>
  </sheetData>
  <mergeCells count="2">
    <mergeCell ref="A1:H1"/>
    <mergeCell ref="A2:H2"/>
  </mergeCells>
  <printOptions horizontalCentered="1"/>
  <pageMargins left="0.78740157480314965" right="0.78740157480314965" top="0.98425196850393704" bottom="0.98425196850393704" header="0.51181102362204722" footer="0.51181102362204722"/>
  <pageSetup paperSize="9" scale="78" fitToHeight="2" orientation="portrait" r:id="rId1"/>
  <headerFooter alignWithMargins="0">
    <oddFooter xml:space="preserve">&amp;CPagina &amp;P di&amp;P 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9"/>
  <sheetViews>
    <sheetView workbookViewId="0">
      <selection activeCell="B105" sqref="B105:H105"/>
    </sheetView>
  </sheetViews>
  <sheetFormatPr defaultRowHeight="12.75" x14ac:dyDescent="0.2"/>
  <cols>
    <col min="1" max="1" width="20.5703125" bestFit="1" customWidth="1"/>
    <col min="2" max="2" width="10.140625" style="4" bestFit="1" customWidth="1"/>
    <col min="3" max="3" width="16.42578125" style="5" bestFit="1" customWidth="1"/>
    <col min="4" max="4" width="12.7109375" style="6" bestFit="1" customWidth="1"/>
    <col min="5" max="5" width="11.7109375" style="5" bestFit="1" customWidth="1"/>
    <col min="6" max="6" width="19.140625" style="5" bestFit="1" customWidth="1"/>
    <col min="7" max="7" width="13.85546875" style="5" bestFit="1" customWidth="1"/>
    <col min="8" max="8" width="12.7109375" style="5" bestFit="1" customWidth="1"/>
  </cols>
  <sheetData>
    <row r="1" spans="1:8" x14ac:dyDescent="0.2">
      <c r="A1" s="57" t="s">
        <v>98</v>
      </c>
      <c r="B1" s="58"/>
      <c r="C1" s="58"/>
      <c r="D1" s="58"/>
      <c r="E1" s="58"/>
      <c r="F1" s="58"/>
      <c r="G1" s="58"/>
      <c r="H1" s="59"/>
    </row>
    <row r="2" spans="1:8" x14ac:dyDescent="0.2">
      <c r="A2" s="60"/>
      <c r="B2" s="61"/>
      <c r="C2" s="61"/>
      <c r="D2" s="61"/>
      <c r="E2" s="61"/>
      <c r="F2" s="61"/>
      <c r="G2" s="61"/>
      <c r="H2" s="62"/>
    </row>
    <row r="3" spans="1:8" ht="38.25" x14ac:dyDescent="0.2">
      <c r="A3" s="13" t="s">
        <v>111</v>
      </c>
      <c r="B3" s="14" t="s">
        <v>99</v>
      </c>
      <c r="C3" s="15" t="s">
        <v>100</v>
      </c>
      <c r="D3" s="16" t="s">
        <v>101</v>
      </c>
      <c r="E3" s="15" t="s">
        <v>102</v>
      </c>
      <c r="F3" s="17" t="s">
        <v>103</v>
      </c>
      <c r="G3" s="17" t="s">
        <v>104</v>
      </c>
      <c r="H3" s="18" t="s">
        <v>105</v>
      </c>
    </row>
    <row r="4" spans="1:8" x14ac:dyDescent="0.2">
      <c r="A4" s="20" t="s">
        <v>0</v>
      </c>
      <c r="B4" s="12" t="e">
        <f>#REF!+#REF!+'2015-prov A3'!B5+'2015-prov_A4'!B5+'2015-prov A5'!B5+'2015-prov A6'!B5+'2015-prov A7'!B5+'2015 prov A8'!B5+'2015 prov A9 '!B5+'2015 prov A11'!B5</f>
        <v>#REF!</v>
      </c>
      <c r="C4" s="12" t="e">
        <f>#REF!+#REF!+'2015-prov A3'!C5+'2015-prov_A4'!C5+'2015-prov A5'!C5+'2015-prov A6'!C5+'2015-prov A7'!C5+'2015 prov A8'!C5+'2015 prov A9 '!C5+'2015 prov A11'!C5</f>
        <v>#REF!</v>
      </c>
      <c r="D4" s="12" t="e">
        <f>#REF!+#REF!+'2015-prov A3'!#REF!+'2015-prov_A4'!#REF!+'2015-prov A5'!D5+'2015-prov A6'!#REF!+'2015-prov A7'!#REF!+'2015 prov A8'!#REF!+'2015 prov A9 '!#REF!+'2015 prov A11'!#REF!</f>
        <v>#REF!</v>
      </c>
      <c r="E4" s="12" t="e">
        <f>#REF!+#REF!+'2015-prov A3'!D5+'2015-prov_A4'!D5+'2015-prov A5'!E5+'2015-prov A6'!D5+'2015-prov A7'!D5+'2015 prov A8'!D5+'2015 prov A9 '!D5+'2015 prov A11'!D5</f>
        <v>#REF!</v>
      </c>
      <c r="F4" s="12" t="e">
        <f>#REF!+#REF!+'2015-prov A3'!E6+'2015-prov_A4'!E5+'2015-prov A5'!F5+'2015-prov A6'!E5+'2015-prov A7'!E5+'2015 prov A8'!E5+'2015 prov A9 '!E5+'2015 prov A11'!E5</f>
        <v>#REF!</v>
      </c>
      <c r="G4" s="12" t="e">
        <f>#REF!+#REF!+'2015-prov A3'!E5+'2015-prov_A4'!F5+'2015-prov A5'!G5+'2015-prov A6'!F5+'2015-prov A7'!F5+'2015 prov A8'!F5+'2015 prov A9 '!F5+'2015 prov A11'!F5</f>
        <v>#REF!</v>
      </c>
      <c r="H4" s="12" t="e">
        <f>#REF!+#REF!+'2015-prov A3'!F5+'2015-prov_A4'!G5+'2015-prov A5'!H5+'2015-prov A6'!G5+'2015-prov A7'!G5+'2015 prov A8'!G5+'2015 prov A9 '!G5+'2015 prov A11'!G5</f>
        <v>#REF!</v>
      </c>
    </row>
    <row r="5" spans="1:8" x14ac:dyDescent="0.2">
      <c r="A5" s="20" t="s">
        <v>1</v>
      </c>
      <c r="B5" s="12" t="e">
        <f>#REF!+#REF!+'2015-prov A3'!B6+'2015-prov_A4'!B6+'2015-prov A5'!B6+'2015-prov A6'!B6+'2015-prov A7'!B6+'2015 prov A8'!B6+'2015 prov A9 '!B6+'2015 prov A11'!B6</f>
        <v>#REF!</v>
      </c>
      <c r="C5" s="12" t="e">
        <f>#REF!+#REF!+'2015-prov A3'!C6+'2015-prov_A4'!C6+'2015-prov A5'!C6+'2015-prov A6'!C6+'2015-prov A7'!C6+'2015 prov A8'!C6+'2015 prov A9 '!C6+'2015 prov A11'!C6</f>
        <v>#REF!</v>
      </c>
      <c r="D5" s="12" t="e">
        <f>#REF!+#REF!+'2015-prov A3'!#REF!+'2015-prov_A4'!#REF!+'2015-prov A5'!D6+'2015-prov A6'!#REF!+'2015-prov A7'!#REF!+'2015 prov A8'!#REF!+'2015 prov A9 '!#REF!+'2015 prov A11'!#REF!</f>
        <v>#REF!</v>
      </c>
      <c r="E5" s="12" t="e">
        <f>#REF!+#REF!+'2015-prov A3'!D6+'2015-prov_A4'!D6+'2015-prov A5'!E6+'2015-prov A6'!D6+'2015-prov A7'!D6+'2015 prov A8'!D6+'2015 prov A9 '!D6+'2015 prov A11'!D6</f>
        <v>#REF!</v>
      </c>
      <c r="F5" s="12" t="e">
        <f>#REF!+#REF!+'2015-prov A3'!E7+'2015-prov_A4'!E6+'2015-prov A5'!F6+'2015-prov A6'!E6+'2015-prov A7'!E6+'2015 prov A8'!E6+'2015 prov A9 '!E6+'2015 prov A11'!E6</f>
        <v>#REF!</v>
      </c>
      <c r="G5" s="12" t="e">
        <f>#REF!+#REF!+'2015-prov A3'!#REF!+'2015-prov_A4'!F6+'2015-prov A5'!G6+'2015-prov A6'!F6+'2015-prov A7'!F6+'2015 prov A8'!F6+'2015 prov A9 '!F6+'2015 prov A11'!F6</f>
        <v>#REF!</v>
      </c>
      <c r="H5" s="12" t="e">
        <f>#REF!+#REF!+'2015-prov A3'!F6+'2015-prov_A4'!G6+'2015-prov A5'!H6+'2015-prov A6'!G6+'2015-prov A7'!G6+'2015 prov A8'!G6+'2015 prov A9 '!G6+'2015 prov A11'!G6</f>
        <v>#REF!</v>
      </c>
    </row>
    <row r="6" spans="1:8" x14ac:dyDescent="0.2">
      <c r="A6" s="20" t="s">
        <v>2</v>
      </c>
      <c r="B6" s="12" t="e">
        <f>#REF!+#REF!+'2015-prov A3'!B7+'2015-prov_A4'!B7+'2015-prov A5'!B7+'2015-prov A6'!B7+'2015-prov A7'!B7+'2015 prov A8'!B7+'2015 prov A9 '!B7+'2015 prov A11'!B7</f>
        <v>#REF!</v>
      </c>
      <c r="C6" s="12" t="e">
        <f>#REF!+#REF!+'2015-prov A3'!C7+'2015-prov_A4'!C7+'2015-prov A5'!C7+'2015-prov A6'!C7+'2015-prov A7'!C7+'2015 prov A8'!C7+'2015 prov A9 '!C7+'2015 prov A11'!C7</f>
        <v>#REF!</v>
      </c>
      <c r="D6" s="12" t="e">
        <f>#REF!+#REF!+'2015-prov A3'!#REF!+'2015-prov_A4'!#REF!+'2015-prov A5'!D7+'2015-prov A6'!#REF!+'2015-prov A7'!#REF!+'2015 prov A8'!#REF!+'2015 prov A9 '!#REF!+'2015 prov A11'!#REF!</f>
        <v>#REF!</v>
      </c>
      <c r="E6" s="12" t="e">
        <f>#REF!+#REF!+'2015-prov A3'!D7+'2015-prov_A4'!D7+'2015-prov A5'!E7+'2015-prov A6'!D7+'2015-prov A7'!D7+'2015 prov A8'!D7+'2015 prov A9 '!D7+'2015 prov A11'!D7</f>
        <v>#REF!</v>
      </c>
      <c r="F6" s="12" t="e">
        <f>#REF!+#REF!+'2015-prov A3'!#REF!+'2015-prov_A4'!E7+'2015-prov A5'!F7+'2015-prov A6'!E7+'2015-prov A7'!E7+'2015 prov A8'!E7+'2015 prov A9 '!E7+'2015 prov A11'!E7</f>
        <v>#REF!</v>
      </c>
      <c r="G6" s="12" t="e">
        <f>#REF!+#REF!+'2015-prov A3'!#REF!+'2015-prov_A4'!F7+'2015-prov A5'!G7+'2015-prov A6'!F7+'2015-prov A7'!F7+'2015 prov A8'!F7+'2015 prov A9 '!F7+'2015 prov A11'!F7</f>
        <v>#REF!</v>
      </c>
      <c r="H6" s="12" t="e">
        <f>#REF!+#REF!+'2015-prov A3'!F7+'2015-prov_A4'!G7+'2015-prov A5'!H7+'2015-prov A6'!G7+'2015-prov A7'!G7+'2015 prov A8'!G7+'2015 prov A9 '!G7+'2015 prov A11'!G7</f>
        <v>#REF!</v>
      </c>
    </row>
    <row r="7" spans="1:8" x14ac:dyDescent="0.2">
      <c r="A7" s="20" t="s">
        <v>3</v>
      </c>
      <c r="B7" s="12" t="e">
        <f>#REF!+#REF!+'2015-prov A3'!B8+'2015-prov_A4'!B8+'2015-prov A5'!B8+'2015-prov A6'!B8+'2015-prov A7'!B8+'2015 prov A8'!B8+'2015 prov A9 '!B8+'2015 prov A11'!B8</f>
        <v>#REF!</v>
      </c>
      <c r="C7" s="12" t="e">
        <f>#REF!+#REF!+'2015-prov A3'!C8+'2015-prov_A4'!C8+'2015-prov A5'!C8+'2015-prov A6'!C8+'2015-prov A7'!C8+'2015 prov A8'!C8+'2015 prov A9 '!C8+'2015 prov A11'!C8</f>
        <v>#REF!</v>
      </c>
      <c r="D7" s="12" t="e">
        <f>#REF!+#REF!+'2015-prov A3'!#REF!+'2015-prov_A4'!#REF!+'2015-prov A5'!D8+'2015-prov A6'!#REF!+'2015-prov A7'!#REF!+'2015 prov A8'!#REF!+'2015 prov A9 '!#REF!+'2015 prov A11'!#REF!</f>
        <v>#REF!</v>
      </c>
      <c r="E7" s="12" t="e">
        <f>#REF!+#REF!+'2015-prov A3'!D8+'2015-prov_A4'!D8+'2015-prov A5'!E8+'2015-prov A6'!D8+'2015-prov A7'!D8+'2015 prov A8'!D8+'2015 prov A9 '!D8+'2015 prov A11'!D8</f>
        <v>#REF!</v>
      </c>
      <c r="F7" s="12" t="e">
        <f>#REF!+#REF!+'2015-prov A3'!#REF!+'2015-prov_A4'!E8+'2015-prov A5'!F8+'2015-prov A6'!E8+'2015-prov A7'!E8+'2015 prov A8'!E8+'2015 prov A9 '!E8+'2015 prov A11'!E8</f>
        <v>#REF!</v>
      </c>
      <c r="G7" s="12" t="e">
        <f>#REF!+#REF!+'2015-prov A3'!E8+'2015-prov_A4'!F8+'2015-prov A5'!G8+'2015-prov A6'!F8+'2015-prov A7'!F8+'2015 prov A8'!F8+'2015 prov A9 '!F8+'2015 prov A11'!F8</f>
        <v>#REF!</v>
      </c>
      <c r="H7" s="12" t="e">
        <f>#REF!+#REF!+'2015-prov A3'!F8+'2015-prov_A4'!G8+'2015-prov A5'!H8+'2015-prov A6'!G8+'2015-prov A7'!G8+'2015 prov A8'!G8+'2015 prov A9 '!G8+'2015 prov A11'!G8</f>
        <v>#REF!</v>
      </c>
    </row>
    <row r="8" spans="1:8" x14ac:dyDescent="0.2">
      <c r="A8" s="20" t="s">
        <v>6</v>
      </c>
      <c r="B8" s="12" t="e">
        <f>#REF!+#REF!+'2015-prov A3'!B9+'2015-prov_A4'!B9+'2015-prov A5'!B9+'2015-prov A6'!B9+'2015-prov A7'!B9+'2015 prov A8'!B9+'2015 prov A9 '!B9+'2015 prov A11'!B9</f>
        <v>#REF!</v>
      </c>
      <c r="C8" s="12" t="e">
        <f>#REF!+#REF!+'2015-prov A3'!C9+'2015-prov_A4'!C9+'2015-prov A5'!C9+'2015-prov A6'!C9+'2015-prov A7'!C9+'2015 prov A8'!C9+'2015 prov A9 '!C9+'2015 prov A11'!C9</f>
        <v>#REF!</v>
      </c>
      <c r="D8" s="12" t="e">
        <f>#REF!+#REF!+'2015-prov A3'!#REF!+'2015-prov_A4'!#REF!+'2015-prov A5'!D9+'2015-prov A6'!#REF!+'2015-prov A7'!#REF!+'2015 prov A8'!#REF!+'2015 prov A9 '!#REF!+'2015 prov A11'!#REF!</f>
        <v>#REF!</v>
      </c>
      <c r="E8" s="12" t="e">
        <f>#REF!+#REF!+'2015-prov A3'!D9+'2015-prov_A4'!D9+'2015-prov A5'!E9+'2015-prov A6'!D9+'2015-prov A7'!D9+'2015 prov A8'!D9+'2015 prov A9 '!D9+'2015 prov A11'!D9</f>
        <v>#REF!</v>
      </c>
      <c r="F8" s="12" t="e">
        <f>#REF!+#REF!+'2015-prov A3'!#REF!+'2015-prov_A4'!E9+'2015-prov A5'!F9+'2015-prov A6'!E9+'2015-prov A7'!E9+'2015 prov A8'!E9+'2015 prov A9 '!E9+'2015 prov A11'!E9</f>
        <v>#REF!</v>
      </c>
      <c r="G8" s="12" t="e">
        <f>#REF!+#REF!+'2015-prov A3'!E9+'2015-prov_A4'!F9+'2015-prov A5'!G9+'2015-prov A6'!F9+'2015-prov A7'!F9+'2015 prov A8'!F9+'2015 prov A9 '!F9+'2015 prov A11'!F9</f>
        <v>#REF!</v>
      </c>
      <c r="H8" s="12" t="e">
        <f>#REF!+#REF!+'2015-prov A3'!F9+'2015-prov_A4'!G9+'2015-prov A5'!H9+'2015-prov A6'!G9+'2015-prov A7'!G9+'2015 prov A8'!G9+'2015 prov A9 '!G9+'2015 prov A11'!G9</f>
        <v>#REF!</v>
      </c>
    </row>
    <row r="9" spans="1:8" x14ac:dyDescent="0.2">
      <c r="A9" s="20" t="s">
        <v>4</v>
      </c>
      <c r="B9" s="12" t="e">
        <f>#REF!+#REF!+'2015-prov A3'!B10+'2015-prov_A4'!B10+'2015-prov A5'!B10+'2015-prov A6'!B10+'2015-prov A7'!B10+'2015 prov A8'!B10+'2015 prov A9 '!B10+'2015 prov A11'!B10</f>
        <v>#REF!</v>
      </c>
      <c r="C9" s="12" t="e">
        <f>#REF!+#REF!+'2015-prov A3'!C10+'2015-prov_A4'!C10+'2015-prov A5'!C10+'2015-prov A6'!C10+'2015-prov A7'!C10+'2015 prov A8'!C10+'2015 prov A9 '!C10+'2015 prov A11'!C10</f>
        <v>#REF!</v>
      </c>
      <c r="D9" s="12" t="e">
        <f>#REF!+#REF!+'2015-prov A3'!#REF!+'2015-prov_A4'!#REF!+'2015-prov A5'!D10+'2015-prov A6'!#REF!+'2015-prov A7'!#REF!+'2015 prov A8'!#REF!+'2015 prov A9 '!#REF!+'2015 prov A11'!#REF!</f>
        <v>#REF!</v>
      </c>
      <c r="E9" s="12" t="e">
        <f>#REF!+#REF!+'2015-prov A3'!D10+'2015-prov_A4'!D10+'2015-prov A5'!E10+'2015-prov A6'!D10+'2015-prov A7'!D10+'2015 prov A8'!D10+'2015 prov A9 '!D10+'2015 prov A11'!D10</f>
        <v>#REF!</v>
      </c>
      <c r="F9" s="12" t="e">
        <f>#REF!+#REF!+'2015-prov A3'!#REF!+'2015-prov_A4'!E10+'2015-prov A5'!F10+'2015-prov A6'!E10+'2015-prov A7'!E10+'2015 prov A8'!E10+'2015 prov A9 '!E10+'2015 prov A11'!E10</f>
        <v>#REF!</v>
      </c>
      <c r="G9" s="12" t="e">
        <f>#REF!+#REF!+'2015-prov A3'!E10+'2015-prov_A4'!F10+'2015-prov A5'!G10+'2015-prov A6'!F10+'2015-prov A7'!F10+'2015 prov A8'!F10+'2015 prov A9 '!F10+'2015 prov A11'!F10</f>
        <v>#REF!</v>
      </c>
      <c r="H9" s="12" t="e">
        <f>#REF!+#REF!+'2015-prov A3'!F10+'2015-prov_A4'!G10+'2015-prov A5'!H10+'2015-prov A6'!G10+'2015-prov A7'!G10+'2015 prov A8'!G10+'2015 prov A9 '!G10+'2015 prov A11'!G10</f>
        <v>#REF!</v>
      </c>
    </row>
    <row r="10" spans="1:8" x14ac:dyDescent="0.2">
      <c r="A10" s="20" t="s">
        <v>7</v>
      </c>
      <c r="B10" s="12" t="e">
        <f>#REF!+#REF!+'2015-prov A3'!B11+'2015-prov_A4'!B11+'2015-prov A5'!B11+'2015-prov A6'!B11+'2015-prov A7'!B11+'2015 prov A8'!B11+'2015 prov A9 '!B11+'2015 prov A11'!B11</f>
        <v>#REF!</v>
      </c>
      <c r="C10" s="12" t="e">
        <f>#REF!+#REF!+'2015-prov A3'!C11+'2015-prov_A4'!C11+'2015-prov A5'!C11+'2015-prov A6'!C11+'2015-prov A7'!C11+'2015 prov A8'!C11+'2015 prov A9 '!C11+'2015 prov A11'!C11</f>
        <v>#REF!</v>
      </c>
      <c r="D10" s="12" t="e">
        <f>#REF!+#REF!+'2015-prov A3'!#REF!+'2015-prov_A4'!#REF!+'2015-prov A5'!D11+'2015-prov A6'!#REF!+'2015-prov A7'!#REF!+'2015 prov A8'!#REF!+'2015 prov A9 '!#REF!+'2015 prov A11'!#REF!</f>
        <v>#REF!</v>
      </c>
      <c r="E10" s="12" t="e">
        <f>#REF!+#REF!+'2015-prov A3'!D11+'2015-prov_A4'!D11+'2015-prov A5'!E11+'2015-prov A6'!D11+'2015-prov A7'!D11+'2015 prov A8'!D11+'2015 prov A9 '!D11+'2015 prov A11'!D11</f>
        <v>#REF!</v>
      </c>
      <c r="F10" s="12" t="e">
        <f>#REF!+#REF!+'2015-prov A3'!#REF!+'2015-prov_A4'!E11+'2015-prov A5'!F11+'2015-prov A6'!E11+'2015-prov A7'!E11+'2015 prov A8'!E11+'2015 prov A9 '!E11+'2015 prov A11'!E11</f>
        <v>#REF!</v>
      </c>
      <c r="G10" s="12" t="e">
        <f>#REF!+#REF!+'2015-prov A3'!E11+'2015-prov_A4'!F11+'2015-prov A5'!G11+'2015-prov A6'!F11+'2015-prov A7'!F11+'2015 prov A8'!F11+'2015 prov A9 '!F11+'2015 prov A11'!F11</f>
        <v>#REF!</v>
      </c>
      <c r="H10" s="12" t="e">
        <f>#REF!+#REF!+'2015-prov A3'!F11+'2015-prov_A4'!G11+'2015-prov A5'!H11+'2015-prov A6'!G11+'2015-prov A7'!G11+'2015 prov A8'!G11+'2015 prov A9 '!G11+'2015 prov A11'!G11</f>
        <v>#REF!</v>
      </c>
    </row>
    <row r="11" spans="1:8" x14ac:dyDescent="0.2">
      <c r="A11" s="20" t="s">
        <v>8</v>
      </c>
      <c r="B11" s="12" t="e">
        <f>#REF!+#REF!+'2015-prov A3'!B12+'2015-prov_A4'!B12+'2015-prov A5'!B12+'2015-prov A6'!B12+'2015-prov A7'!B12+'2015 prov A8'!B12+'2015 prov A9 '!B12+'2015 prov A11'!B12</f>
        <v>#REF!</v>
      </c>
      <c r="C11" s="12" t="e">
        <f>#REF!+#REF!+'2015-prov A3'!C12+'2015-prov_A4'!C12+'2015-prov A5'!C12+'2015-prov A6'!C12+'2015-prov A7'!C12+'2015 prov A8'!C12+'2015 prov A9 '!C12+'2015 prov A11'!C12</f>
        <v>#REF!</v>
      </c>
      <c r="D11" s="12" t="e">
        <f>#REF!+#REF!+'2015-prov A3'!#REF!+'2015-prov_A4'!#REF!+'2015-prov A5'!D12+'2015-prov A6'!#REF!+'2015-prov A7'!#REF!+'2015 prov A8'!#REF!+'2015 prov A9 '!#REF!+'2015 prov A11'!#REF!</f>
        <v>#REF!</v>
      </c>
      <c r="E11" s="12" t="e">
        <f>#REF!+#REF!+'2015-prov A3'!D12+'2015-prov_A4'!D12+'2015-prov A5'!E12+'2015-prov A6'!D12+'2015-prov A7'!D12+'2015 prov A8'!D12+'2015 prov A9 '!D12+'2015 prov A11'!D12</f>
        <v>#REF!</v>
      </c>
      <c r="F11" s="12" t="e">
        <f>#REF!+#REF!+'2015-prov A3'!#REF!+'2015-prov_A4'!E12+'2015-prov A5'!F12+'2015-prov A6'!E12+'2015-prov A7'!E12+'2015 prov A8'!E12+'2015 prov A9 '!E12+'2015 prov A11'!E12</f>
        <v>#REF!</v>
      </c>
      <c r="G11" s="12" t="e">
        <f>#REF!+#REF!+'2015-prov A3'!E12+'2015-prov_A4'!F12+'2015-prov A5'!G12+'2015-prov A6'!F12+'2015-prov A7'!F12+'2015 prov A8'!F12+'2015 prov A9 '!F12+'2015 prov A11'!F12</f>
        <v>#REF!</v>
      </c>
      <c r="H11" s="12" t="e">
        <f>#REF!+#REF!+'2015-prov A3'!F12+'2015-prov_A4'!G12+'2015-prov A5'!H12+'2015-prov A6'!G12+'2015-prov A7'!G12+'2015 prov A8'!G12+'2015 prov A9 '!G12+'2015 prov A11'!G12</f>
        <v>#REF!</v>
      </c>
    </row>
    <row r="12" spans="1:8" x14ac:dyDescent="0.2">
      <c r="A12" s="20" t="s">
        <v>9</v>
      </c>
      <c r="B12" s="12" t="e">
        <f>#REF!+#REF!+'2015-prov A3'!B13+'2015-prov_A4'!B13+'2015-prov A5'!B13+'2015-prov A6'!B13+'2015-prov A7'!B13+'2015 prov A8'!B13+'2015 prov A9 '!B13+'2015 prov A11'!B13</f>
        <v>#REF!</v>
      </c>
      <c r="C12" s="12" t="e">
        <f>#REF!+#REF!+'2015-prov A3'!C13+'2015-prov_A4'!C13+'2015-prov A5'!C13+'2015-prov A6'!C13+'2015-prov A7'!C13+'2015 prov A8'!C13+'2015 prov A9 '!C13+'2015 prov A11'!C13</f>
        <v>#REF!</v>
      </c>
      <c r="D12" s="12" t="e">
        <f>#REF!+#REF!+'2015-prov A3'!#REF!+'2015-prov_A4'!#REF!+'2015-prov A5'!D13+'2015-prov A6'!#REF!+'2015-prov A7'!#REF!+'2015 prov A8'!#REF!+'2015 prov A9 '!#REF!+'2015 prov A11'!#REF!</f>
        <v>#REF!</v>
      </c>
      <c r="E12" s="12" t="e">
        <f>#REF!+#REF!+'2015-prov A3'!D13+'2015-prov_A4'!D13+'2015-prov A5'!E13+'2015-prov A6'!D13+'2015-prov A7'!D13+'2015 prov A8'!D13+'2015 prov A9 '!D13+'2015 prov A11'!D13</f>
        <v>#REF!</v>
      </c>
      <c r="F12" s="12" t="e">
        <f>#REF!+#REF!+'2015-prov A3'!#REF!+'2015-prov_A4'!E13+'2015-prov A5'!F13+'2015-prov A6'!E13+'2015-prov A7'!E13+'2015 prov A8'!E13+'2015 prov A9 '!E13+'2015 prov A11'!E13</f>
        <v>#REF!</v>
      </c>
      <c r="G12" s="12" t="e">
        <f>#REF!+#REF!+'2015-prov A3'!E13+'2015-prov_A4'!F13+'2015-prov A5'!G13+'2015-prov A6'!F13+'2015-prov A7'!F13+'2015 prov A8'!F13+'2015 prov A9 '!F13+'2015 prov A11'!F13</f>
        <v>#REF!</v>
      </c>
      <c r="H12" s="12" t="e">
        <f>#REF!+#REF!+'2015-prov A3'!F13+'2015-prov_A4'!G13+'2015-prov A5'!H13+'2015-prov A6'!G13+'2015-prov A7'!G13+'2015 prov A8'!G13+'2015 prov A9 '!G13+'2015 prov A11'!G13</f>
        <v>#REF!</v>
      </c>
    </row>
    <row r="13" spans="1:8" x14ac:dyDescent="0.2">
      <c r="A13" s="20" t="s">
        <v>12</v>
      </c>
      <c r="B13" s="12" t="e">
        <f>#REF!+#REF!+'2015-prov A3'!#REF!+'2015-prov_A4'!#REF!+'2015-prov A5'!#REF!+'2015-prov A6'!#REF!+'2015-prov A7'!#REF!+'2015 prov A8'!#REF!+'2015 prov A9 '!#REF!+'2015 prov A11'!#REF!</f>
        <v>#REF!</v>
      </c>
      <c r="C13" s="12" t="e">
        <f>#REF!+#REF!+'2015-prov A3'!#REF!+'2015-prov_A4'!#REF!+'2015-prov A5'!#REF!+'2015-prov A6'!#REF!+'2015-prov A7'!#REF!+'2015 prov A8'!#REF!+'2015 prov A9 '!#REF!+'2015 prov A11'!#REF!</f>
        <v>#REF!</v>
      </c>
      <c r="D13" s="12" t="e">
        <f>#REF!+#REF!+'2015-prov A3'!#REF!+'2015-prov_A4'!#REF!+'2015-prov A5'!#REF!+'2015-prov A6'!#REF!+'2015-prov A7'!#REF!+'2015 prov A8'!#REF!+'2015 prov A9 '!#REF!+'2015 prov A11'!#REF!</f>
        <v>#REF!</v>
      </c>
      <c r="E13" s="12" t="e">
        <f>#REF!+#REF!+'2015-prov A3'!#REF!+'2015-prov_A4'!#REF!+'2015-prov A5'!#REF!+'2015-prov A6'!#REF!+'2015-prov A7'!#REF!+'2015 prov A8'!#REF!+'2015 prov A9 '!#REF!+'2015 prov A11'!#REF!</f>
        <v>#REF!</v>
      </c>
      <c r="F13" s="12" t="e">
        <f>#REF!+#REF!+'2015-prov A3'!#REF!+'2015-prov_A4'!#REF!+'2015-prov A5'!#REF!+'2015-prov A6'!#REF!+'2015-prov A7'!#REF!+'2015 prov A8'!#REF!+'2015 prov A9 '!#REF!+'2015 prov A11'!#REF!</f>
        <v>#REF!</v>
      </c>
      <c r="G13" s="12" t="e">
        <f>#REF!+#REF!+'2015-prov A3'!#REF!+'2015-prov_A4'!#REF!+'2015-prov A5'!#REF!+'2015-prov A6'!#REF!+'2015-prov A7'!#REF!+'2015 prov A8'!#REF!+'2015 prov A9 '!#REF!+'2015 prov A11'!#REF!</f>
        <v>#REF!</v>
      </c>
      <c r="H13" s="12" t="e">
        <f>#REF!+#REF!+'2015-prov A3'!#REF!+'2015-prov_A4'!#REF!+'2015-prov A5'!#REF!+'2015-prov A6'!#REF!+'2015-prov A7'!#REF!+'2015 prov A8'!#REF!+'2015 prov A9 '!#REF!+'2015 prov A11'!#REF!</f>
        <v>#REF!</v>
      </c>
    </row>
    <row r="14" spans="1:8" x14ac:dyDescent="0.2">
      <c r="A14" s="20" t="s">
        <v>13</v>
      </c>
      <c r="B14" s="12" t="e">
        <f>#REF!+#REF!+'2015-prov A3'!B14+'2015-prov_A4'!B14+'2015-prov A5'!B14+'2015-prov A6'!B14+'2015-prov A7'!B14+'2015 prov A8'!B14+'2015 prov A9 '!B14+'2015 prov A11'!B14</f>
        <v>#REF!</v>
      </c>
      <c r="C14" s="12" t="e">
        <f>#REF!+#REF!+'2015-prov A3'!C14+'2015-prov_A4'!C14+'2015-prov A5'!C14+'2015-prov A6'!C14+'2015-prov A7'!C14+'2015 prov A8'!C14+'2015 prov A9 '!C14+'2015 prov A11'!C14</f>
        <v>#REF!</v>
      </c>
      <c r="D14" s="12" t="e">
        <f>#REF!+#REF!+'2015-prov A3'!#REF!+'2015-prov_A4'!#REF!+'2015-prov A5'!D14+'2015-prov A6'!#REF!+'2015-prov A7'!#REF!+'2015 prov A8'!#REF!+'2015 prov A9 '!#REF!+'2015 prov A11'!#REF!</f>
        <v>#REF!</v>
      </c>
      <c r="E14" s="12" t="e">
        <f>#REF!+#REF!+'2015-prov A3'!D14+'2015-prov_A4'!D14+'2015-prov A5'!E14+'2015-prov A6'!D14+'2015-prov A7'!D14+'2015 prov A8'!D14+'2015 prov A9 '!D14+'2015 prov A11'!D14</f>
        <v>#REF!</v>
      </c>
      <c r="F14" s="12" t="e">
        <f>#REF!+#REF!+'2015-prov A3'!#REF!+'2015-prov_A4'!E14+'2015-prov A5'!F14+'2015-prov A6'!E14+'2015-prov A7'!E14+'2015 prov A8'!E14+'2015 prov A9 '!E14+'2015 prov A11'!E14</f>
        <v>#REF!</v>
      </c>
      <c r="G14" s="12" t="e">
        <f>#REF!+#REF!+'2015-prov A3'!E14+'2015-prov_A4'!F14+'2015-prov A5'!G14+'2015-prov A6'!F14+'2015-prov A7'!F14+'2015 prov A8'!F14+'2015 prov A9 '!F14+'2015 prov A11'!F14</f>
        <v>#REF!</v>
      </c>
      <c r="H14" s="12" t="e">
        <f>#REF!+#REF!+'2015-prov A3'!F14+'2015-prov_A4'!G14+'2015-prov A5'!H14+'2015-prov A6'!G14+'2015-prov A7'!G14+'2015 prov A8'!G14+'2015 prov A9 '!G14+'2015 prov A11'!G14</f>
        <v>#REF!</v>
      </c>
    </row>
    <row r="15" spans="1:8" x14ac:dyDescent="0.2">
      <c r="A15" s="20" t="s">
        <v>10</v>
      </c>
      <c r="B15" s="12" t="e">
        <f>#REF!+#REF!+'2015-prov A3'!B15+'2015-prov_A4'!B15+'2015-prov A5'!B15+'2015-prov A6'!B15+'2015-prov A7'!B15+'2015 prov A8'!B15+'2015 prov A9 '!B15+'2015 prov A11'!B15</f>
        <v>#REF!</v>
      </c>
      <c r="C15" s="12" t="e">
        <f>#REF!+#REF!+'2015-prov A3'!C15+'2015-prov_A4'!C15+'2015-prov A5'!C15+'2015-prov A6'!C15+'2015-prov A7'!C15+'2015 prov A8'!C15+'2015 prov A9 '!C15+'2015 prov A11'!C15</f>
        <v>#REF!</v>
      </c>
      <c r="D15" s="12" t="e">
        <f>#REF!+#REF!+'2015-prov A3'!#REF!+'2015-prov_A4'!#REF!+'2015-prov A5'!D15+'2015-prov A6'!#REF!+'2015-prov A7'!#REF!+'2015 prov A8'!#REF!+'2015 prov A9 '!#REF!+'2015 prov A11'!#REF!</f>
        <v>#REF!</v>
      </c>
      <c r="E15" s="12" t="e">
        <f>#REF!+#REF!+'2015-prov A3'!D15+'2015-prov_A4'!D15+'2015-prov A5'!E15+'2015-prov A6'!D15+'2015-prov A7'!D15+'2015 prov A8'!D15+'2015 prov A9 '!D15+'2015 prov A11'!D15</f>
        <v>#REF!</v>
      </c>
      <c r="F15" s="12" t="e">
        <f>#REF!+#REF!+'2015-prov A3'!#REF!+'2015-prov_A4'!E15+'2015-prov A5'!F15+'2015-prov A6'!E15+'2015-prov A7'!E15+'2015 prov A8'!E15+'2015 prov A9 '!E15+'2015 prov A11'!E15</f>
        <v>#REF!</v>
      </c>
      <c r="G15" s="12" t="e">
        <f>#REF!+#REF!+'2015-prov A3'!E15+'2015-prov_A4'!F15+'2015-prov A5'!G15+'2015-prov A6'!F15+'2015-prov A7'!F15+'2015 prov A8'!F15+'2015 prov A9 '!F15+'2015 prov A11'!F15</f>
        <v>#REF!</v>
      </c>
      <c r="H15" s="12" t="e">
        <f>#REF!+#REF!+'2015-prov A3'!F15+'2015-prov_A4'!G15+'2015-prov A5'!H15+'2015-prov A6'!G15+'2015-prov A7'!G15+'2015 prov A8'!G15+'2015 prov A9 '!G15+'2015 prov A11'!G15</f>
        <v>#REF!</v>
      </c>
    </row>
    <row r="16" spans="1:8" x14ac:dyDescent="0.2">
      <c r="A16" s="20" t="s">
        <v>11</v>
      </c>
      <c r="B16" s="12" t="e">
        <f>#REF!+#REF!+'2015-prov A3'!B16+'2015-prov_A4'!B16+'2015-prov A5'!B16+'2015-prov A6'!B16+'2015-prov A7'!B16+'2015 prov A8'!B16+'2015 prov A9 '!B16+'2015 prov A11'!B16</f>
        <v>#REF!</v>
      </c>
      <c r="C16" s="12" t="e">
        <f>#REF!+#REF!+'2015-prov A3'!C16+'2015-prov_A4'!C16+'2015-prov A5'!C16+'2015-prov A6'!C16+'2015-prov A7'!C16+'2015 prov A8'!C16+'2015 prov A9 '!C16+'2015 prov A11'!C16</f>
        <v>#REF!</v>
      </c>
      <c r="D16" s="12" t="e">
        <f>#REF!+#REF!+'2015-prov A3'!#REF!+'2015-prov_A4'!#REF!+'2015-prov A5'!D16+'2015-prov A6'!#REF!+'2015-prov A7'!#REF!+'2015 prov A8'!#REF!+'2015 prov A9 '!#REF!+'2015 prov A11'!#REF!</f>
        <v>#REF!</v>
      </c>
      <c r="E16" s="12" t="e">
        <f>#REF!+#REF!+'2015-prov A3'!D16+'2015-prov_A4'!D16+'2015-prov A5'!E16+'2015-prov A6'!D16+'2015-prov A7'!D16+'2015 prov A8'!D16+'2015 prov A9 '!D16+'2015 prov A11'!D16</f>
        <v>#REF!</v>
      </c>
      <c r="F16" s="12" t="e">
        <f>#REF!+#REF!+'2015-prov A3'!#REF!+'2015-prov_A4'!E16+'2015-prov A5'!F16+'2015-prov A6'!E16+'2015-prov A7'!E16+'2015 prov A8'!E16+'2015 prov A9 '!E16+'2015 prov A11'!E16</f>
        <v>#REF!</v>
      </c>
      <c r="G16" s="12" t="e">
        <f>#REF!+#REF!+'2015-prov A3'!E16+'2015-prov_A4'!F16+'2015-prov A5'!G16+'2015-prov A6'!F16+'2015-prov A7'!F16+'2015 prov A8'!F16+'2015 prov A9 '!F16+'2015 prov A11'!F16</f>
        <v>#REF!</v>
      </c>
      <c r="H16" s="12" t="e">
        <f>#REF!+#REF!+'2015-prov A3'!F16+'2015-prov_A4'!G16+'2015-prov A5'!H16+'2015-prov A6'!G16+'2015-prov A7'!G16+'2015 prov A8'!G16+'2015 prov A9 '!G16+'2015 prov A11'!G16</f>
        <v>#REF!</v>
      </c>
    </row>
    <row r="17" spans="1:8" x14ac:dyDescent="0.2">
      <c r="A17" s="20" t="s">
        <v>14</v>
      </c>
      <c r="B17" s="12" t="e">
        <f>#REF!+#REF!+'2015-prov A3'!B17+'2015-prov_A4'!B17+'2015-prov A5'!B17+'2015-prov A6'!B17+'2015-prov A7'!B17+'2015 prov A8'!B17+'2015 prov A9 '!B17+'2015 prov A11'!B17</f>
        <v>#REF!</v>
      </c>
      <c r="C17" s="12" t="e">
        <f>#REF!+#REF!+'2015-prov A3'!C17+'2015-prov_A4'!C17+'2015-prov A5'!C17+'2015-prov A6'!C17+'2015-prov A7'!C17+'2015 prov A8'!C17+'2015 prov A9 '!C17+'2015 prov A11'!C17</f>
        <v>#REF!</v>
      </c>
      <c r="D17" s="12" t="e">
        <f>#REF!+#REF!+'2015-prov A3'!#REF!+'2015-prov_A4'!#REF!+'2015-prov A5'!D17+'2015-prov A6'!#REF!+'2015-prov A7'!#REF!+'2015 prov A8'!#REF!+'2015 prov A9 '!#REF!+'2015 prov A11'!#REF!</f>
        <v>#REF!</v>
      </c>
      <c r="E17" s="12" t="e">
        <f>#REF!+#REF!+'2015-prov A3'!D17+'2015-prov_A4'!D17+'2015-prov A5'!E17+'2015-prov A6'!D17+'2015-prov A7'!D17+'2015 prov A8'!D17+'2015 prov A9 '!D17+'2015 prov A11'!D17</f>
        <v>#REF!</v>
      </c>
      <c r="F17" s="12" t="e">
        <f>#REF!+#REF!+'2015-prov A3'!#REF!+'2015-prov_A4'!E17+'2015-prov A5'!F17+'2015-prov A6'!E17+'2015-prov A7'!E17+'2015 prov A8'!E17+'2015 prov A9 '!E17+'2015 prov A11'!E17</f>
        <v>#REF!</v>
      </c>
      <c r="G17" s="12" t="e">
        <f>#REF!+#REF!+'2015-prov A3'!E17+'2015-prov_A4'!F17+'2015-prov A5'!G17+'2015-prov A6'!F17+'2015-prov A7'!F17+'2015 prov A8'!F17+'2015 prov A9 '!F17+'2015 prov A11'!F17</f>
        <v>#REF!</v>
      </c>
      <c r="H17" s="12" t="e">
        <f>#REF!+#REF!+'2015-prov A3'!F17+'2015-prov_A4'!G17+'2015-prov A5'!H17+'2015-prov A6'!G17+'2015-prov A7'!G17+'2015 prov A8'!G17+'2015 prov A9 '!G17+'2015 prov A11'!G17</f>
        <v>#REF!</v>
      </c>
    </row>
    <row r="18" spans="1:8" x14ac:dyDescent="0.2">
      <c r="A18" s="20" t="s">
        <v>16</v>
      </c>
      <c r="B18" s="12" t="e">
        <f>#REF!+#REF!+'2015-prov A3'!B18+'2015-prov_A4'!B18+'2015-prov A5'!B18+'2015-prov A6'!B18+'2015-prov A7'!B18+'2015 prov A8'!B18+'2015 prov A9 '!B18+'2015 prov A11'!B18</f>
        <v>#REF!</v>
      </c>
      <c r="C18" s="12" t="e">
        <f>#REF!+#REF!+'2015-prov A3'!C18+'2015-prov_A4'!C18+'2015-prov A5'!C18+'2015-prov A6'!C18+'2015-prov A7'!C18+'2015 prov A8'!C18+'2015 prov A9 '!C18+'2015 prov A11'!C18</f>
        <v>#REF!</v>
      </c>
      <c r="D18" s="12" t="e">
        <f>#REF!+#REF!+'2015-prov A3'!#REF!+'2015-prov_A4'!#REF!+'2015-prov A5'!D18+'2015-prov A6'!#REF!+'2015-prov A7'!#REF!+'2015 prov A8'!#REF!+'2015 prov A9 '!#REF!+'2015 prov A11'!#REF!</f>
        <v>#REF!</v>
      </c>
      <c r="E18" s="12" t="e">
        <f>#REF!+#REF!+'2015-prov A3'!D18+'2015-prov_A4'!D18+'2015-prov A5'!E18+'2015-prov A6'!D18+'2015-prov A7'!D18+'2015 prov A8'!D18+'2015 prov A9 '!D18+'2015 prov A11'!D18</f>
        <v>#REF!</v>
      </c>
      <c r="F18" s="12" t="e">
        <f>#REF!+#REF!+'2015-prov A3'!#REF!+'2015-prov_A4'!E18+'2015-prov A5'!F18+'2015-prov A6'!E18+'2015-prov A7'!E18+'2015 prov A8'!E18+'2015 prov A9 '!E18+'2015 prov A11'!E18</f>
        <v>#REF!</v>
      </c>
      <c r="G18" s="12" t="e">
        <f>#REF!+#REF!+'2015-prov A3'!E18+'2015-prov_A4'!F18+'2015-prov A5'!G18+'2015-prov A6'!F18+'2015-prov A7'!F18+'2015 prov A8'!F18+'2015 prov A9 '!F18+'2015 prov A11'!F18</f>
        <v>#REF!</v>
      </c>
      <c r="H18" s="12" t="e">
        <f>#REF!+#REF!+'2015-prov A3'!F18+'2015-prov_A4'!G18+'2015-prov A5'!H18+'2015-prov A6'!G18+'2015-prov A7'!G18+'2015 prov A8'!G18+'2015 prov A9 '!G18+'2015 prov A11'!G18</f>
        <v>#REF!</v>
      </c>
    </row>
    <row r="19" spans="1:8" x14ac:dyDescent="0.2">
      <c r="A19" s="20" t="s">
        <v>15</v>
      </c>
      <c r="B19" s="12" t="e">
        <f>#REF!+#REF!+'2015-prov A3'!B19+'2015-prov_A4'!B19+'2015-prov A5'!B19+'2015-prov A6'!B19+'2015-prov A7'!B19+'2015 prov A8'!B19+'2015 prov A9 '!B19+'2015 prov A11'!B19</f>
        <v>#REF!</v>
      </c>
      <c r="C19" s="12" t="e">
        <f>#REF!+#REF!+'2015-prov A3'!C19+'2015-prov_A4'!C19+'2015-prov A5'!C19+'2015-prov A6'!C19+'2015-prov A7'!C19+'2015 prov A8'!C19+'2015 prov A9 '!C19+'2015 prov A11'!C19</f>
        <v>#REF!</v>
      </c>
      <c r="D19" s="12" t="e">
        <f>#REF!+#REF!+'2015-prov A3'!#REF!+'2015-prov_A4'!#REF!+'2015-prov A5'!D19+'2015-prov A6'!#REF!+'2015-prov A7'!#REF!+'2015 prov A8'!#REF!+'2015 prov A9 '!#REF!+'2015 prov A11'!#REF!</f>
        <v>#REF!</v>
      </c>
      <c r="E19" s="12" t="e">
        <f>#REF!+#REF!+'2015-prov A3'!D19+'2015-prov_A4'!D19+'2015-prov A5'!E19+'2015-prov A6'!D19+'2015-prov A7'!D19+'2015 prov A8'!D19+'2015 prov A9 '!D19+'2015 prov A11'!D19</f>
        <v>#REF!</v>
      </c>
      <c r="F19" s="12" t="e">
        <f>#REF!+#REF!+'2015-prov A3'!#REF!+'2015-prov_A4'!E19+'2015-prov A5'!F19+'2015-prov A6'!E19+'2015-prov A7'!E19+'2015 prov A8'!E19+'2015 prov A9 '!E19+'2015 prov A11'!E19</f>
        <v>#REF!</v>
      </c>
      <c r="G19" s="12" t="e">
        <f>#REF!+#REF!+'2015-prov A3'!E19+'2015-prov_A4'!F19+'2015-prov A5'!G19+'2015-prov A6'!F19+'2015-prov A7'!F19+'2015 prov A8'!F19+'2015 prov A9 '!F19+'2015 prov A11'!F19</f>
        <v>#REF!</v>
      </c>
      <c r="H19" s="12" t="e">
        <f>#REF!+#REF!+'2015-prov A3'!F19+'2015-prov_A4'!G19+'2015-prov A5'!H19+'2015-prov A6'!G19+'2015-prov A7'!G19+'2015 prov A8'!G19+'2015 prov A9 '!G19+'2015 prov A11'!G19</f>
        <v>#REF!</v>
      </c>
    </row>
    <row r="20" spans="1:8" x14ac:dyDescent="0.2">
      <c r="A20" s="20" t="s">
        <v>17</v>
      </c>
      <c r="B20" s="12" t="e">
        <f>#REF!+#REF!+'2015-prov A3'!B20+'2015-prov_A4'!B20+'2015-prov A5'!B20+'2015-prov A6'!B20+'2015-prov A7'!B20+'2015 prov A8'!B20+'2015 prov A9 '!B20+'2015 prov A11'!B20</f>
        <v>#REF!</v>
      </c>
      <c r="C20" s="12" t="e">
        <f>#REF!+#REF!+'2015-prov A3'!C20+'2015-prov_A4'!C20+'2015-prov A5'!C20+'2015-prov A6'!C20+'2015-prov A7'!C20+'2015 prov A8'!C20+'2015 prov A9 '!C20+'2015 prov A11'!C20</f>
        <v>#REF!</v>
      </c>
      <c r="D20" s="12" t="e">
        <f>#REF!+#REF!+'2015-prov A3'!#REF!+'2015-prov_A4'!#REF!+'2015-prov A5'!D20+'2015-prov A6'!#REF!+'2015-prov A7'!#REF!+'2015 prov A8'!#REF!+'2015 prov A9 '!#REF!+'2015 prov A11'!#REF!</f>
        <v>#REF!</v>
      </c>
      <c r="E20" s="12" t="e">
        <f>#REF!+#REF!+'2015-prov A3'!D20+'2015-prov_A4'!D20+'2015-prov A5'!E20+'2015-prov A6'!D20+'2015-prov A7'!D20+'2015 prov A8'!D20+'2015 prov A9 '!D20+'2015 prov A11'!D20</f>
        <v>#REF!</v>
      </c>
      <c r="F20" s="12" t="e">
        <f>#REF!+#REF!+'2015-prov A3'!#REF!+'2015-prov_A4'!E20+'2015-prov A5'!F20+'2015-prov A6'!E20+'2015-prov A7'!E20+'2015 prov A8'!E20+'2015 prov A9 '!E20+'2015 prov A11'!E20</f>
        <v>#REF!</v>
      </c>
      <c r="G20" s="12" t="e">
        <f>#REF!+#REF!+'2015-prov A3'!E20+'2015-prov_A4'!F20+'2015-prov A5'!G20+'2015-prov A6'!F20+'2015-prov A7'!F20+'2015 prov A8'!F20+'2015 prov A9 '!F20+'2015 prov A11'!F20</f>
        <v>#REF!</v>
      </c>
      <c r="H20" s="12" t="e">
        <f>#REF!+#REF!+'2015-prov A3'!F20+'2015-prov_A4'!G20+'2015-prov A5'!H20+'2015-prov A6'!G20+'2015-prov A7'!G20+'2015 prov A8'!G20+'2015 prov A9 '!G20+'2015 prov A11'!G20</f>
        <v>#REF!</v>
      </c>
    </row>
    <row r="21" spans="1:8" x14ac:dyDescent="0.2">
      <c r="A21" s="20" t="s">
        <v>21</v>
      </c>
      <c r="B21" s="12" t="e">
        <f>#REF!+#REF!+'2015-prov A3'!B21+'2015-prov_A4'!B21+'2015-prov A5'!B21+'2015-prov A6'!B21+'2015-prov A7'!B21+'2015 prov A8'!B21+'2015 prov A9 '!B21+'2015 prov A11'!B21</f>
        <v>#REF!</v>
      </c>
      <c r="C21" s="12" t="e">
        <f>#REF!+#REF!+'2015-prov A3'!C21+'2015-prov_A4'!C21+'2015-prov A5'!C21+'2015-prov A6'!C21+'2015-prov A7'!C21+'2015 prov A8'!C21+'2015 prov A9 '!C21+'2015 prov A11'!C21</f>
        <v>#REF!</v>
      </c>
      <c r="D21" s="12" t="e">
        <f>#REF!+#REF!+'2015-prov A3'!#REF!+'2015-prov_A4'!#REF!+'2015-prov A5'!D21+'2015-prov A6'!#REF!+'2015-prov A7'!#REF!+'2015 prov A8'!#REF!+'2015 prov A9 '!#REF!+'2015 prov A11'!#REF!</f>
        <v>#REF!</v>
      </c>
      <c r="E21" s="12" t="e">
        <f>#REF!+#REF!+'2015-prov A3'!D21+'2015-prov_A4'!D21+'2015-prov A5'!E21+'2015-prov A6'!D21+'2015-prov A7'!D21+'2015 prov A8'!D21+'2015 prov A9 '!D21+'2015 prov A11'!D21</f>
        <v>#REF!</v>
      </c>
      <c r="F21" s="12" t="e">
        <f>#REF!+#REF!+'2015-prov A3'!#REF!+'2015-prov_A4'!E21+'2015-prov A5'!F21+'2015-prov A6'!E21+'2015-prov A7'!E21+'2015 prov A8'!E21+'2015 prov A9 '!E21+'2015 prov A11'!E21</f>
        <v>#REF!</v>
      </c>
      <c r="G21" s="12" t="e">
        <f>#REF!+#REF!+'2015-prov A3'!E21+'2015-prov_A4'!F21+'2015-prov A5'!G21+'2015-prov A6'!F21+'2015-prov A7'!F21+'2015 prov A8'!F21+'2015 prov A9 '!F21+'2015 prov A11'!F21</f>
        <v>#REF!</v>
      </c>
      <c r="H21" s="12" t="e">
        <f>#REF!+#REF!+'2015-prov A3'!F21+'2015-prov_A4'!G21+'2015-prov A5'!H21+'2015-prov A6'!G21+'2015-prov A7'!G21+'2015 prov A8'!G21+'2015 prov A9 '!G21+'2015 prov A11'!G21</f>
        <v>#REF!</v>
      </c>
    </row>
    <row r="22" spans="1:8" x14ac:dyDescent="0.2">
      <c r="A22" s="20" t="s">
        <v>18</v>
      </c>
      <c r="B22" s="12" t="e">
        <f>#REF!+#REF!+'2015-prov A3'!B22+'2015-prov_A4'!B22+'2015-prov A5'!B22+'2015-prov A6'!B22+'2015-prov A7'!B22+'2015 prov A8'!B22+'2015 prov A9 '!B22+'2015 prov A11'!B22</f>
        <v>#REF!</v>
      </c>
      <c r="C22" s="12" t="e">
        <f>#REF!+#REF!+'2015-prov A3'!C22+'2015-prov_A4'!C22+'2015-prov A5'!C22+'2015-prov A6'!C22+'2015-prov A7'!C22+'2015 prov A8'!C22+'2015 prov A9 '!C22+'2015 prov A11'!C22</f>
        <v>#REF!</v>
      </c>
      <c r="D22" s="12" t="e">
        <f>#REF!+#REF!+'2015-prov A3'!#REF!+'2015-prov_A4'!#REF!+'2015-prov A5'!D22+'2015-prov A6'!#REF!+'2015-prov A7'!#REF!+'2015 prov A8'!#REF!+'2015 prov A9 '!#REF!+'2015 prov A11'!#REF!</f>
        <v>#REF!</v>
      </c>
      <c r="E22" s="12" t="e">
        <f>#REF!+#REF!+'2015-prov A3'!D22+'2015-prov_A4'!D22+'2015-prov A5'!E22+'2015-prov A6'!D22+'2015-prov A7'!D22+'2015 prov A8'!D22+'2015 prov A9 '!D22+'2015 prov A11'!D22</f>
        <v>#REF!</v>
      </c>
      <c r="F22" s="12" t="e">
        <f>#REF!+#REF!+'2015-prov A3'!#REF!+'2015-prov_A4'!E22+'2015-prov A5'!F22+'2015-prov A6'!E22+'2015-prov A7'!E22+'2015 prov A8'!E22+'2015 prov A9 '!E22+'2015 prov A11'!E22</f>
        <v>#REF!</v>
      </c>
      <c r="G22" s="12" t="e">
        <f>#REF!+#REF!+'2015-prov A3'!E22+'2015-prov_A4'!F22+'2015-prov A5'!G22+'2015-prov A6'!F22+'2015-prov A7'!F22+'2015 prov A8'!F22+'2015 prov A9 '!F22+'2015 prov A11'!F22</f>
        <v>#REF!</v>
      </c>
      <c r="H22" s="12" t="e">
        <f>#REF!+#REF!+'2015-prov A3'!F22+'2015-prov_A4'!G22+'2015-prov A5'!H22+'2015-prov A6'!G22+'2015-prov A7'!G22+'2015 prov A8'!G22+'2015 prov A9 '!G22+'2015 prov A11'!G22</f>
        <v>#REF!</v>
      </c>
    </row>
    <row r="23" spans="1:8" x14ac:dyDescent="0.2">
      <c r="A23" s="20" t="s">
        <v>19</v>
      </c>
      <c r="B23" s="12" t="e">
        <f>#REF!+#REF!+'2015-prov A3'!B23+'2015-prov_A4'!B23+'2015-prov A5'!B23+'2015-prov A6'!B23+'2015-prov A7'!B23+'2015 prov A8'!B23+'2015 prov A9 '!B23+'2015 prov A11'!B23</f>
        <v>#REF!</v>
      </c>
      <c r="C23" s="12" t="e">
        <f>#REF!+#REF!+'2015-prov A3'!C23+'2015-prov_A4'!C23+'2015-prov A5'!C23+'2015-prov A6'!C23+'2015-prov A7'!C23+'2015 prov A8'!C23+'2015 prov A9 '!C23+'2015 prov A11'!C23</f>
        <v>#REF!</v>
      </c>
      <c r="D23" s="12" t="e">
        <f>#REF!+#REF!+'2015-prov A3'!#REF!+'2015-prov_A4'!#REF!+'2015-prov A5'!D23+'2015-prov A6'!#REF!+'2015-prov A7'!#REF!+'2015 prov A8'!#REF!+'2015 prov A9 '!#REF!+'2015 prov A11'!#REF!</f>
        <v>#REF!</v>
      </c>
      <c r="E23" s="12" t="e">
        <f>#REF!+#REF!+'2015-prov A3'!D23+'2015-prov_A4'!D23+'2015-prov A5'!E23+'2015-prov A6'!D23+'2015-prov A7'!D23+'2015 prov A8'!D23+'2015 prov A9 '!D23+'2015 prov A11'!D23</f>
        <v>#REF!</v>
      </c>
      <c r="F23" s="12" t="e">
        <f>#REF!+#REF!+'2015-prov A3'!#REF!+'2015-prov_A4'!E23+'2015-prov A5'!F23+'2015-prov A6'!E23+'2015-prov A7'!E23+'2015 prov A8'!E23+'2015 prov A9 '!E23+'2015 prov A11'!E23</f>
        <v>#REF!</v>
      </c>
      <c r="G23" s="12" t="e">
        <f>#REF!+#REF!+'2015-prov A3'!E23+'2015-prov_A4'!F23+'2015-prov A5'!G23+'2015-prov A6'!F23+'2015-prov A7'!F23+'2015 prov A8'!F23+'2015 prov A9 '!F23+'2015 prov A11'!F23</f>
        <v>#REF!</v>
      </c>
      <c r="H23" s="12" t="e">
        <f>#REF!+#REF!+'2015-prov A3'!F23+'2015-prov_A4'!G23+'2015-prov A5'!H23+'2015-prov A6'!G23+'2015-prov A7'!G23+'2015 prov A8'!G23+'2015 prov A9 '!G23+'2015 prov A11'!G23</f>
        <v>#REF!</v>
      </c>
    </row>
    <row r="24" spans="1:8" x14ac:dyDescent="0.2">
      <c r="A24" s="20" t="s">
        <v>26</v>
      </c>
      <c r="B24" s="12" t="e">
        <f>#REF!+#REF!+'2015-prov A3'!B24+'2015-prov_A4'!B24+'2015-prov A5'!B24+'2015-prov A6'!B24+'2015-prov A7'!B24+'2015 prov A8'!B24+'2015 prov A9 '!B24+'2015 prov A11'!B24</f>
        <v>#REF!</v>
      </c>
      <c r="C24" s="12" t="e">
        <f>#REF!+#REF!+'2015-prov A3'!C24+'2015-prov_A4'!C24+'2015-prov A5'!C24+'2015-prov A6'!C24+'2015-prov A7'!C24+'2015 prov A8'!C24+'2015 prov A9 '!C24+'2015 prov A11'!C24</f>
        <v>#REF!</v>
      </c>
      <c r="D24" s="12" t="e">
        <f>#REF!+#REF!+'2015-prov A3'!#REF!+'2015-prov_A4'!#REF!+'2015-prov A5'!D24+'2015-prov A6'!#REF!+'2015-prov A7'!#REF!+'2015 prov A8'!#REF!+'2015 prov A9 '!#REF!+'2015 prov A11'!#REF!</f>
        <v>#REF!</v>
      </c>
      <c r="E24" s="12" t="e">
        <f>#REF!+#REF!+'2015-prov A3'!D24+'2015-prov_A4'!D24+'2015-prov A5'!E24+'2015-prov A6'!D24+'2015-prov A7'!D24+'2015 prov A8'!D24+'2015 prov A9 '!D24+'2015 prov A11'!D24</f>
        <v>#REF!</v>
      </c>
      <c r="F24" s="12" t="e">
        <f>#REF!+#REF!+'2015-prov A3'!#REF!+'2015-prov_A4'!E24+'2015-prov A5'!F24+'2015-prov A6'!E24+'2015-prov A7'!E24+'2015 prov A8'!E24+'2015 prov A9 '!E24+'2015 prov A11'!E24</f>
        <v>#REF!</v>
      </c>
      <c r="G24" s="12" t="e">
        <f>#REF!+#REF!+'2015-prov A3'!E24+'2015-prov_A4'!F24+'2015-prov A5'!G24+'2015-prov A6'!F24+'2015-prov A7'!F24+'2015 prov A8'!F24+'2015 prov A9 '!F24+'2015 prov A11'!F24</f>
        <v>#REF!</v>
      </c>
      <c r="H24" s="12" t="e">
        <f>#REF!+#REF!+'2015-prov A3'!F24+'2015-prov_A4'!G24+'2015-prov A5'!H24+'2015-prov A6'!G24+'2015-prov A7'!G24+'2015 prov A8'!G24+'2015 prov A9 '!G24+'2015 prov A11'!G24</f>
        <v>#REF!</v>
      </c>
    </row>
    <row r="25" spans="1:8" x14ac:dyDescent="0.2">
      <c r="A25" s="20" t="s">
        <v>27</v>
      </c>
      <c r="B25" s="12" t="e">
        <f>#REF!+#REF!+'2015-prov A3'!B25+'2015-prov_A4'!B25+'2015-prov A5'!B25+'2015-prov A6'!B25+'2015-prov A7'!B25+'2015 prov A8'!B25+'2015 prov A9 '!B25+'2015 prov A11'!B25</f>
        <v>#REF!</v>
      </c>
      <c r="C25" s="12" t="e">
        <f>#REF!+#REF!+'2015-prov A3'!C25+'2015-prov_A4'!C25+'2015-prov A5'!C25+'2015-prov A6'!C25+'2015-prov A7'!C25+'2015 prov A8'!C25+'2015 prov A9 '!C25+'2015 prov A11'!C25</f>
        <v>#REF!</v>
      </c>
      <c r="D25" s="12" t="e">
        <f>#REF!+#REF!+'2015-prov A3'!#REF!+'2015-prov_A4'!#REF!+'2015-prov A5'!D25+'2015-prov A6'!#REF!+'2015-prov A7'!#REF!+'2015 prov A8'!#REF!+'2015 prov A9 '!#REF!+'2015 prov A11'!#REF!</f>
        <v>#REF!</v>
      </c>
      <c r="E25" s="12" t="e">
        <f>#REF!+#REF!+'2015-prov A3'!D25+'2015-prov_A4'!D25+'2015-prov A5'!E25+'2015-prov A6'!D25+'2015-prov A7'!D25+'2015 prov A8'!D25+'2015 prov A9 '!D25+'2015 prov A11'!D25</f>
        <v>#REF!</v>
      </c>
      <c r="F25" s="12" t="e">
        <f>#REF!+#REF!+'2015-prov A3'!#REF!+'2015-prov_A4'!E25+'2015-prov A5'!F25+'2015-prov A6'!E25+'2015-prov A7'!E25+'2015 prov A8'!E25+'2015 prov A9 '!E25+'2015 prov A11'!E25</f>
        <v>#REF!</v>
      </c>
      <c r="G25" s="12" t="e">
        <f>#REF!+#REF!+'2015-prov A3'!E25+'2015-prov_A4'!F25+'2015-prov A5'!G25+'2015-prov A6'!F25+'2015-prov A7'!F25+'2015 prov A8'!F25+'2015 prov A9 '!F25+'2015 prov A11'!F25</f>
        <v>#REF!</v>
      </c>
      <c r="H25" s="12" t="e">
        <f>#REF!+#REF!+'2015-prov A3'!F25+'2015-prov_A4'!G25+'2015-prov A5'!H25+'2015-prov A6'!G25+'2015-prov A7'!G25+'2015 prov A8'!G25+'2015 prov A9 '!G25+'2015 prov A11'!G25</f>
        <v>#REF!</v>
      </c>
    </row>
    <row r="26" spans="1:8" x14ac:dyDescent="0.2">
      <c r="A26" s="20" t="s">
        <v>20</v>
      </c>
      <c r="B26" s="12" t="e">
        <f>#REF!+#REF!+'2015-prov A3'!B26+'2015-prov_A4'!B26+'2015-prov A5'!B26+'2015-prov A6'!B26+'2015-prov A7'!B26+'2015 prov A8'!B26+'2015 prov A9 '!B26+'2015 prov A11'!B26</f>
        <v>#REF!</v>
      </c>
      <c r="C26" s="12" t="e">
        <f>#REF!+#REF!+'2015-prov A3'!C26+'2015-prov_A4'!C26+'2015-prov A5'!C26+'2015-prov A6'!C26+'2015-prov A7'!C26+'2015 prov A8'!C26+'2015 prov A9 '!C26+'2015 prov A11'!C26</f>
        <v>#REF!</v>
      </c>
      <c r="D26" s="12" t="e">
        <f>#REF!+#REF!+'2015-prov A3'!#REF!+'2015-prov_A4'!#REF!+'2015-prov A5'!D26+'2015-prov A6'!#REF!+'2015-prov A7'!#REF!+'2015 prov A8'!#REF!+'2015 prov A9 '!#REF!+'2015 prov A11'!#REF!</f>
        <v>#REF!</v>
      </c>
      <c r="E26" s="12" t="e">
        <f>#REF!+#REF!+'2015-prov A3'!D26+'2015-prov_A4'!D26+'2015-prov A5'!E26+'2015-prov A6'!D26+'2015-prov A7'!D26+'2015 prov A8'!D26+'2015 prov A9 '!D26+'2015 prov A11'!D26</f>
        <v>#REF!</v>
      </c>
      <c r="F26" s="12" t="e">
        <f>#REF!+#REF!+'2015-prov A3'!#REF!+'2015-prov_A4'!E26+'2015-prov A5'!F26+'2015-prov A6'!E26+'2015-prov A7'!E26+'2015 prov A8'!E26+'2015 prov A9 '!E26+'2015 prov A11'!E26</f>
        <v>#REF!</v>
      </c>
      <c r="G26" s="12" t="e">
        <f>#REF!+#REF!+'2015-prov A3'!E26+'2015-prov_A4'!F26+'2015-prov A5'!G26+'2015-prov A6'!F26+'2015-prov A7'!F26+'2015 prov A8'!F26+'2015 prov A9 '!F26+'2015 prov A11'!F26</f>
        <v>#REF!</v>
      </c>
      <c r="H26" s="12" t="e">
        <f>#REF!+#REF!+'2015-prov A3'!F26+'2015-prov_A4'!G26+'2015-prov A5'!H26+'2015-prov A6'!G26+'2015-prov A7'!G26+'2015 prov A8'!G26+'2015 prov A9 '!G26+'2015 prov A11'!G26</f>
        <v>#REF!</v>
      </c>
    </row>
    <row r="27" spans="1:8" x14ac:dyDescent="0.2">
      <c r="A27" s="20" t="s">
        <v>23</v>
      </c>
      <c r="B27" s="12" t="e">
        <f>#REF!+#REF!+'2015-prov A3'!B27+'2015-prov_A4'!B27+'2015-prov A5'!B27+'2015-prov A6'!B27+'2015-prov A7'!B27+'2015 prov A8'!B27+'2015 prov A9 '!B27+'2015 prov A11'!B27</f>
        <v>#REF!</v>
      </c>
      <c r="C27" s="12" t="e">
        <f>#REF!+#REF!+'2015-prov A3'!C27+'2015-prov_A4'!C27+'2015-prov A5'!C27+'2015-prov A6'!C27+'2015-prov A7'!C27+'2015 prov A8'!C27+'2015 prov A9 '!C27+'2015 prov A11'!C27</f>
        <v>#REF!</v>
      </c>
      <c r="D27" s="12" t="e">
        <f>#REF!+#REF!+'2015-prov A3'!#REF!+'2015-prov_A4'!#REF!+'2015-prov A5'!D27+'2015-prov A6'!#REF!+'2015-prov A7'!#REF!+'2015 prov A8'!#REF!+'2015 prov A9 '!#REF!+'2015 prov A11'!#REF!</f>
        <v>#REF!</v>
      </c>
      <c r="E27" s="12" t="e">
        <f>#REF!+#REF!+'2015-prov A3'!D27+'2015-prov_A4'!D27+'2015-prov A5'!E27+'2015-prov A6'!D27+'2015-prov A7'!D27+'2015 prov A8'!D27+'2015 prov A9 '!D27+'2015 prov A11'!D27</f>
        <v>#REF!</v>
      </c>
      <c r="F27" s="12" t="e">
        <f>#REF!+#REF!+'2015-prov A3'!#REF!+'2015-prov_A4'!E27+'2015-prov A5'!F27+'2015-prov A6'!E27+'2015-prov A7'!E27+'2015 prov A8'!E27+'2015 prov A9 '!E27+'2015 prov A11'!E27</f>
        <v>#REF!</v>
      </c>
      <c r="G27" s="12" t="e">
        <f>#REF!+#REF!+'2015-prov A3'!E27+'2015-prov_A4'!F27+'2015-prov A5'!G27+'2015-prov A6'!F27+'2015-prov A7'!F27+'2015 prov A8'!F27+'2015 prov A9 '!F27+'2015 prov A11'!F27</f>
        <v>#REF!</v>
      </c>
      <c r="H27" s="12" t="e">
        <f>#REF!+#REF!+'2015-prov A3'!F27+'2015-prov_A4'!G27+'2015-prov A5'!H27+'2015-prov A6'!G27+'2015-prov A7'!G27+'2015 prov A8'!G27+'2015 prov A9 '!G27+'2015 prov A11'!G27</f>
        <v>#REF!</v>
      </c>
    </row>
    <row r="28" spans="1:8" x14ac:dyDescent="0.2">
      <c r="A28" s="20" t="s">
        <v>25</v>
      </c>
      <c r="B28" s="12" t="e">
        <f>#REF!+#REF!+'2015-prov A3'!B28+'2015-prov_A4'!B28+'2015-prov A5'!B28+'2015-prov A6'!B28+'2015-prov A7'!B28+'2015 prov A8'!B28+'2015 prov A9 '!B28+'2015 prov A11'!B28</f>
        <v>#REF!</v>
      </c>
      <c r="C28" s="12" t="e">
        <f>#REF!+#REF!+'2015-prov A3'!C28+'2015-prov_A4'!C28+'2015-prov A5'!C28+'2015-prov A6'!C28+'2015-prov A7'!C28+'2015 prov A8'!C28+'2015 prov A9 '!C28+'2015 prov A11'!C28</f>
        <v>#REF!</v>
      </c>
      <c r="D28" s="12" t="e">
        <f>#REF!+#REF!+'2015-prov A3'!#REF!+'2015-prov_A4'!#REF!+'2015-prov A5'!D28+'2015-prov A6'!#REF!+'2015-prov A7'!#REF!+'2015 prov A8'!#REF!+'2015 prov A9 '!#REF!+'2015 prov A11'!#REF!</f>
        <v>#REF!</v>
      </c>
      <c r="E28" s="12" t="e">
        <f>#REF!+#REF!+'2015-prov A3'!D28+'2015-prov_A4'!D28+'2015-prov A5'!E28+'2015-prov A6'!D28+'2015-prov A7'!D28+'2015 prov A8'!D28+'2015 prov A9 '!D28+'2015 prov A11'!D28</f>
        <v>#REF!</v>
      </c>
      <c r="F28" s="12" t="e">
        <f>#REF!+#REF!+'2015-prov A3'!#REF!+'2015-prov_A4'!E28+'2015-prov A5'!F28+'2015-prov A6'!E28+'2015-prov A7'!E28+'2015 prov A8'!E28+'2015 prov A9 '!E28+'2015 prov A11'!E28</f>
        <v>#REF!</v>
      </c>
      <c r="G28" s="12" t="e">
        <f>#REF!+#REF!+'2015-prov A3'!E28+'2015-prov_A4'!F28+'2015-prov A5'!G28+'2015-prov A6'!F28+'2015-prov A7'!F28+'2015 prov A8'!F28+'2015 prov A9 '!F28+'2015 prov A11'!F28</f>
        <v>#REF!</v>
      </c>
      <c r="H28" s="12" t="e">
        <f>#REF!+#REF!+'2015-prov A3'!F28+'2015-prov_A4'!G28+'2015-prov A5'!H28+'2015-prov A6'!G28+'2015-prov A7'!G28+'2015 prov A8'!G28+'2015 prov A9 '!G28+'2015 prov A11'!G28</f>
        <v>#REF!</v>
      </c>
    </row>
    <row r="29" spans="1:8" x14ac:dyDescent="0.2">
      <c r="A29" s="20" t="s">
        <v>24</v>
      </c>
      <c r="B29" s="12" t="e">
        <f>#REF!+#REF!+'2015-prov A3'!B29+'2015-prov_A4'!B29+'2015-prov A5'!B29+'2015-prov A6'!B29+'2015-prov A7'!B29+'2015 prov A8'!B29+'2015 prov A9 '!B29+'2015 prov A11'!B29</f>
        <v>#REF!</v>
      </c>
      <c r="C29" s="12" t="e">
        <f>#REF!+#REF!+'2015-prov A3'!C29+'2015-prov_A4'!C29+'2015-prov A5'!C29+'2015-prov A6'!C29+'2015-prov A7'!C29+'2015 prov A8'!C29+'2015 prov A9 '!C29+'2015 prov A11'!C29</f>
        <v>#REF!</v>
      </c>
      <c r="D29" s="12" t="e">
        <f>#REF!+#REF!+'2015-prov A3'!#REF!+'2015-prov_A4'!#REF!+'2015-prov A5'!D29+'2015-prov A6'!#REF!+'2015-prov A7'!#REF!+'2015 prov A8'!#REF!+'2015 prov A9 '!#REF!+'2015 prov A11'!#REF!</f>
        <v>#REF!</v>
      </c>
      <c r="E29" s="12" t="e">
        <f>#REF!+#REF!+'2015-prov A3'!D29+'2015-prov_A4'!D29+'2015-prov A5'!E29+'2015-prov A6'!D29+'2015-prov A7'!D29+'2015 prov A8'!D29+'2015 prov A9 '!D29+'2015 prov A11'!D29</f>
        <v>#REF!</v>
      </c>
      <c r="F29" s="12" t="e">
        <f>#REF!+#REF!+'2015-prov A3'!#REF!+'2015-prov_A4'!E29+'2015-prov A5'!F29+'2015-prov A6'!E29+'2015-prov A7'!E29+'2015 prov A8'!E29+'2015 prov A9 '!E29+'2015 prov A11'!E29</f>
        <v>#REF!</v>
      </c>
      <c r="G29" s="12" t="e">
        <f>#REF!+#REF!+'2015-prov A3'!E29+'2015-prov_A4'!F29+'2015-prov A5'!G29+'2015-prov A6'!F29+'2015-prov A7'!F29+'2015 prov A8'!F29+'2015 prov A9 '!F29+'2015 prov A11'!F29</f>
        <v>#REF!</v>
      </c>
      <c r="H29" s="12" t="e">
        <f>#REF!+#REF!+'2015-prov A3'!F29+'2015-prov_A4'!G29+'2015-prov A5'!H29+'2015-prov A6'!G29+'2015-prov A7'!G29+'2015 prov A8'!G29+'2015 prov A9 '!G29+'2015 prov A11'!G29</f>
        <v>#REF!</v>
      </c>
    </row>
    <row r="30" spans="1:8" x14ac:dyDescent="0.2">
      <c r="A30" s="20" t="s">
        <v>38</v>
      </c>
      <c r="B30" s="12" t="e">
        <f>#REF!+#REF!+'2015-prov A3'!B30+'2015-prov_A4'!B30+'2015-prov A5'!B30+'2015-prov A6'!B30+'2015-prov A7'!B30+'2015 prov A8'!B30+'2015 prov A9 '!B30+'2015 prov A11'!B30</f>
        <v>#REF!</v>
      </c>
      <c r="C30" s="12" t="e">
        <f>#REF!+#REF!+'2015-prov A3'!C30+'2015-prov_A4'!C30+'2015-prov A5'!C30+'2015-prov A6'!C30+'2015-prov A7'!C30+'2015 prov A8'!C30+'2015 prov A9 '!C30+'2015 prov A11'!C30</f>
        <v>#REF!</v>
      </c>
      <c r="D30" s="12" t="e">
        <f>#REF!+#REF!+'2015-prov A3'!#REF!+'2015-prov_A4'!#REF!+'2015-prov A5'!D30+'2015-prov A6'!#REF!+'2015-prov A7'!#REF!+'2015 prov A8'!#REF!+'2015 prov A9 '!#REF!+'2015 prov A11'!#REF!</f>
        <v>#REF!</v>
      </c>
      <c r="E30" s="12" t="e">
        <f>#REF!+#REF!+'2015-prov A3'!D30+'2015-prov_A4'!D30+'2015-prov A5'!E30+'2015-prov A6'!D30+'2015-prov A7'!D30+'2015 prov A8'!D30+'2015 prov A9 '!D30+'2015 prov A11'!D30</f>
        <v>#REF!</v>
      </c>
      <c r="F30" s="12" t="e">
        <f>#REF!+#REF!+'2015-prov A3'!#REF!+'2015-prov_A4'!E30+'2015-prov A5'!F30+'2015-prov A6'!E30+'2015-prov A7'!E30+'2015 prov A8'!E30+'2015 prov A9 '!E30+'2015 prov A11'!E30</f>
        <v>#REF!</v>
      </c>
      <c r="G30" s="12" t="e">
        <f>#REF!+#REF!+'2015-prov A3'!E30+'2015-prov_A4'!F30+'2015-prov A5'!G30+'2015-prov A6'!F30+'2015-prov A7'!F30+'2015 prov A8'!F30+'2015 prov A9 '!F30+'2015 prov A11'!F30</f>
        <v>#REF!</v>
      </c>
      <c r="H30" s="12" t="e">
        <f>#REF!+#REF!+'2015-prov A3'!F30+'2015-prov_A4'!G30+'2015-prov A5'!H30+'2015-prov A6'!G30+'2015-prov A7'!G30+'2015 prov A8'!G30+'2015 prov A9 '!G30+'2015 prov A11'!G30</f>
        <v>#REF!</v>
      </c>
    </row>
    <row r="31" spans="1:8" x14ac:dyDescent="0.2">
      <c r="A31" s="20" t="s">
        <v>22</v>
      </c>
      <c r="B31" s="12" t="e">
        <f>#REF!+#REF!+'2015-prov A3'!B31+'2015-prov_A4'!B31+'2015-prov A5'!B31+'2015-prov A6'!B31+'2015-prov A7'!B31+'2015 prov A8'!B31+'2015 prov A9 '!B31+'2015 prov A11'!B31</f>
        <v>#REF!</v>
      </c>
      <c r="C31" s="12" t="e">
        <f>#REF!+#REF!+'2015-prov A3'!C31+'2015-prov_A4'!C31+'2015-prov A5'!C31+'2015-prov A6'!C31+'2015-prov A7'!C31+'2015 prov A8'!C31+'2015 prov A9 '!C31+'2015 prov A11'!C31</f>
        <v>#REF!</v>
      </c>
      <c r="D31" s="12" t="e">
        <f>#REF!+#REF!+'2015-prov A3'!#REF!+'2015-prov_A4'!#REF!+'2015-prov A5'!D31+'2015-prov A6'!#REF!+'2015-prov A7'!#REF!+'2015 prov A8'!#REF!+'2015 prov A9 '!#REF!+'2015 prov A11'!#REF!</f>
        <v>#REF!</v>
      </c>
      <c r="E31" s="12" t="e">
        <f>#REF!+#REF!+'2015-prov A3'!D31+'2015-prov_A4'!D31+'2015-prov A5'!E31+'2015-prov A6'!D31+'2015-prov A7'!D31+'2015 prov A8'!D31+'2015 prov A9 '!D31+'2015 prov A11'!D31</f>
        <v>#REF!</v>
      </c>
      <c r="F31" s="12" t="e">
        <f>#REF!+#REF!+'2015-prov A3'!#REF!+'2015-prov_A4'!E31+'2015-prov A5'!F31+'2015-prov A6'!E31+'2015-prov A7'!E31+'2015 prov A8'!E31+'2015 prov A9 '!E31+'2015 prov A11'!E31</f>
        <v>#REF!</v>
      </c>
      <c r="G31" s="12" t="e">
        <f>#REF!+#REF!+'2015-prov A3'!E31+'2015-prov_A4'!F31+'2015-prov A5'!G31+'2015-prov A6'!F31+'2015-prov A7'!F31+'2015 prov A8'!F31+'2015 prov A9 '!F31+'2015 prov A11'!F31</f>
        <v>#REF!</v>
      </c>
      <c r="H31" s="12" t="e">
        <f>#REF!+#REF!+'2015-prov A3'!F31+'2015-prov_A4'!G31+'2015-prov A5'!H31+'2015-prov A6'!G31+'2015-prov A7'!G31+'2015 prov A8'!G31+'2015 prov A9 '!G31+'2015 prov A11'!G31</f>
        <v>#REF!</v>
      </c>
    </row>
    <row r="32" spans="1:8" x14ac:dyDescent="0.2">
      <c r="A32" s="20" t="s">
        <v>28</v>
      </c>
      <c r="B32" s="12" t="e">
        <f>#REF!+#REF!+'2015-prov A3'!B32+'2015-prov_A4'!B32+'2015-prov A5'!B32+'2015-prov A6'!B32+'2015-prov A7'!B32+'2015 prov A8'!B32+'2015 prov A9 '!B32+'2015 prov A11'!B32</f>
        <v>#REF!</v>
      </c>
      <c r="C32" s="12" t="e">
        <f>#REF!+#REF!+'2015-prov A3'!C32+'2015-prov_A4'!C32+'2015-prov A5'!C32+'2015-prov A6'!C32+'2015-prov A7'!C32+'2015 prov A8'!C32+'2015 prov A9 '!C32+'2015 prov A11'!C32</f>
        <v>#REF!</v>
      </c>
      <c r="D32" s="12" t="e">
        <f>#REF!+#REF!+'2015-prov A3'!#REF!+'2015-prov_A4'!#REF!+'2015-prov A5'!D32+'2015-prov A6'!#REF!+'2015-prov A7'!#REF!+'2015 prov A8'!#REF!+'2015 prov A9 '!#REF!+'2015 prov A11'!#REF!</f>
        <v>#REF!</v>
      </c>
      <c r="E32" s="12" t="e">
        <f>#REF!+#REF!+'2015-prov A3'!D32+'2015-prov_A4'!D32+'2015-prov A5'!E32+'2015-prov A6'!D32+'2015-prov A7'!D32+'2015 prov A8'!D32+'2015 prov A9 '!D32+'2015 prov A11'!D32</f>
        <v>#REF!</v>
      </c>
      <c r="F32" s="12" t="e">
        <f>#REF!+#REF!+'2015-prov A3'!#REF!+'2015-prov_A4'!E32+'2015-prov A5'!F32+'2015-prov A6'!E32+'2015-prov A7'!E32+'2015 prov A8'!E32+'2015 prov A9 '!E32+'2015 prov A11'!E32</f>
        <v>#REF!</v>
      </c>
      <c r="G32" s="12" t="e">
        <f>#REF!+#REF!+'2015-prov A3'!E32+'2015-prov_A4'!F32+'2015-prov A5'!G32+'2015-prov A6'!F32+'2015-prov A7'!F32+'2015 prov A8'!F32+'2015 prov A9 '!F32+'2015 prov A11'!F32</f>
        <v>#REF!</v>
      </c>
      <c r="H32" s="12" t="e">
        <f>#REF!+#REF!+'2015-prov A3'!F32+'2015-prov_A4'!G32+'2015-prov A5'!H32+'2015-prov A6'!G32+'2015-prov A7'!G32+'2015 prov A8'!G32+'2015 prov A9 '!G32+'2015 prov A11'!G32</f>
        <v>#REF!</v>
      </c>
    </row>
    <row r="33" spans="1:8" x14ac:dyDescent="0.2">
      <c r="A33" s="20" t="s">
        <v>29</v>
      </c>
      <c r="B33" s="12" t="e">
        <f>#REF!+#REF!+'2015-prov A3'!B33+'2015-prov_A4'!B33+'2015-prov A5'!B33+'2015-prov A6'!B33+'2015-prov A7'!B33+'2015 prov A8'!B33+'2015 prov A9 '!B33+'2015 prov A11'!B33</f>
        <v>#REF!</v>
      </c>
      <c r="C33" s="12" t="e">
        <f>#REF!+#REF!+'2015-prov A3'!C33+'2015-prov_A4'!C33+'2015-prov A5'!C33+'2015-prov A6'!C33+'2015-prov A7'!C33+'2015 prov A8'!C33+'2015 prov A9 '!C33+'2015 prov A11'!C33</f>
        <v>#REF!</v>
      </c>
      <c r="D33" s="12" t="e">
        <f>#REF!+#REF!+'2015-prov A3'!#REF!+'2015-prov_A4'!#REF!+'2015-prov A5'!D33+'2015-prov A6'!#REF!+'2015-prov A7'!#REF!+'2015 prov A8'!#REF!+'2015 prov A9 '!#REF!+'2015 prov A11'!#REF!</f>
        <v>#REF!</v>
      </c>
      <c r="E33" s="12" t="e">
        <f>#REF!+#REF!+'2015-prov A3'!D33+'2015-prov_A4'!D33+'2015-prov A5'!E33+'2015-prov A6'!D33+'2015-prov A7'!D33+'2015 prov A8'!D33+'2015 prov A9 '!D33+'2015 prov A11'!D33</f>
        <v>#REF!</v>
      </c>
      <c r="F33" s="12" t="e">
        <f>#REF!+#REF!+'2015-prov A3'!#REF!+'2015-prov_A4'!E33+'2015-prov A5'!F33+'2015-prov A6'!E33+'2015-prov A7'!E33+'2015 prov A8'!E33+'2015 prov A9 '!E33+'2015 prov A11'!E33</f>
        <v>#REF!</v>
      </c>
      <c r="G33" s="12" t="e">
        <f>#REF!+#REF!+'2015-prov A3'!E33+'2015-prov_A4'!F33+'2015-prov A5'!G33+'2015-prov A6'!F33+'2015-prov A7'!F33+'2015 prov A8'!F33+'2015 prov A9 '!F33+'2015 prov A11'!F33</f>
        <v>#REF!</v>
      </c>
      <c r="H33" s="12" t="e">
        <f>#REF!+#REF!+'2015-prov A3'!F33+'2015-prov_A4'!G33+'2015-prov A5'!H33+'2015-prov A6'!G33+'2015-prov A7'!G33+'2015 prov A8'!G33+'2015 prov A9 '!G33+'2015 prov A11'!G33</f>
        <v>#REF!</v>
      </c>
    </row>
    <row r="34" spans="1:8" x14ac:dyDescent="0.2">
      <c r="A34" s="20" t="s">
        <v>31</v>
      </c>
      <c r="B34" s="12" t="e">
        <f>#REF!+#REF!+'2015-prov A3'!B34+'2015-prov_A4'!B34+'2015-prov A5'!B34+'2015-prov A6'!B34+'2015-prov A7'!B34+'2015 prov A8'!B34+'2015 prov A9 '!B34+'2015 prov A11'!B34</f>
        <v>#REF!</v>
      </c>
      <c r="C34" s="12" t="e">
        <f>#REF!+#REF!+'2015-prov A3'!C34+'2015-prov_A4'!C34+'2015-prov A5'!C34+'2015-prov A6'!C34+'2015-prov A7'!C34+'2015 prov A8'!C34+'2015 prov A9 '!C34+'2015 prov A11'!C34</f>
        <v>#REF!</v>
      </c>
      <c r="D34" s="12" t="e">
        <f>#REF!+#REF!+'2015-prov A3'!#REF!+'2015-prov_A4'!#REF!+'2015-prov A5'!D34+'2015-prov A6'!#REF!+'2015-prov A7'!#REF!+'2015 prov A8'!#REF!+'2015 prov A9 '!#REF!+'2015 prov A11'!#REF!</f>
        <v>#REF!</v>
      </c>
      <c r="E34" s="12" t="e">
        <f>#REF!+#REF!+'2015-prov A3'!D34+'2015-prov_A4'!D34+'2015-prov A5'!E34+'2015-prov A6'!D34+'2015-prov A7'!D34+'2015 prov A8'!D34+'2015 prov A9 '!D34+'2015 prov A11'!D34</f>
        <v>#REF!</v>
      </c>
      <c r="F34" s="12" t="e">
        <f>#REF!+#REF!+'2015-prov A3'!#REF!+'2015-prov_A4'!E34+'2015-prov A5'!F34+'2015-prov A6'!E34+'2015-prov A7'!E34+'2015 prov A8'!E34+'2015 prov A9 '!E34+'2015 prov A11'!E34</f>
        <v>#REF!</v>
      </c>
      <c r="G34" s="12" t="e">
        <f>#REF!+#REF!+'2015-prov A3'!E34+'2015-prov_A4'!F34+'2015-prov A5'!G34+'2015-prov A6'!F34+'2015-prov A7'!F34+'2015 prov A8'!F34+'2015 prov A9 '!F34+'2015 prov A11'!F34</f>
        <v>#REF!</v>
      </c>
      <c r="H34" s="12" t="e">
        <f>#REF!+#REF!+'2015-prov A3'!F34+'2015-prov_A4'!G34+'2015-prov A5'!H34+'2015-prov A6'!G34+'2015-prov A7'!G34+'2015 prov A8'!G34+'2015 prov A9 '!G34+'2015 prov A11'!G34</f>
        <v>#REF!</v>
      </c>
    </row>
    <row r="35" spans="1:8" x14ac:dyDescent="0.2">
      <c r="A35" s="20" t="s">
        <v>30</v>
      </c>
      <c r="B35" s="12" t="e">
        <f>#REF!+#REF!+'2015-prov A3'!#REF!+'2015-prov_A4'!#REF!+'2015-prov A5'!#REF!+'2015-prov A6'!#REF!+'2015-prov A7'!#REF!+'2015 prov A8'!#REF!+'2015 prov A9 '!#REF!+'2015 prov A11'!#REF!</f>
        <v>#REF!</v>
      </c>
      <c r="C35" s="12" t="e">
        <f>#REF!+#REF!+'2015-prov A3'!#REF!+'2015-prov_A4'!#REF!+'2015-prov A5'!#REF!+'2015-prov A6'!#REF!+'2015-prov A7'!#REF!+'2015 prov A8'!#REF!+'2015 prov A9 '!#REF!+'2015 prov A11'!#REF!</f>
        <v>#REF!</v>
      </c>
      <c r="D35" s="12" t="e">
        <f>#REF!+#REF!+'2015-prov A3'!#REF!+'2015-prov_A4'!#REF!+'2015-prov A5'!#REF!+'2015-prov A6'!#REF!+'2015-prov A7'!#REF!+'2015 prov A8'!#REF!+'2015 prov A9 '!#REF!+'2015 prov A11'!#REF!</f>
        <v>#REF!</v>
      </c>
      <c r="E35" s="12" t="e">
        <f>#REF!+#REF!+'2015-prov A3'!#REF!+'2015-prov_A4'!#REF!+'2015-prov A5'!#REF!+'2015-prov A6'!#REF!+'2015-prov A7'!#REF!+'2015 prov A8'!#REF!+'2015 prov A9 '!#REF!+'2015 prov A11'!#REF!</f>
        <v>#REF!</v>
      </c>
      <c r="F35" s="12" t="e">
        <f>#REF!+#REF!+'2015-prov A3'!#REF!+'2015-prov_A4'!#REF!+'2015-prov A5'!#REF!+'2015-prov A6'!#REF!+'2015-prov A7'!#REF!+'2015 prov A8'!#REF!+'2015 prov A9 '!#REF!+'2015 prov A11'!#REF!</f>
        <v>#REF!</v>
      </c>
      <c r="G35" s="12" t="e">
        <f>#REF!+#REF!+'2015-prov A3'!#REF!+'2015-prov_A4'!#REF!+'2015-prov A5'!#REF!+'2015-prov A6'!#REF!+'2015-prov A7'!#REF!+'2015 prov A8'!#REF!+'2015 prov A9 '!#REF!+'2015 prov A11'!#REF!</f>
        <v>#REF!</v>
      </c>
      <c r="H35" s="12" t="e">
        <f>#REF!+#REF!+'2015-prov A3'!#REF!+'2015-prov_A4'!#REF!+'2015-prov A5'!#REF!+'2015-prov A6'!#REF!+'2015-prov A7'!#REF!+'2015 prov A8'!#REF!+'2015 prov A9 '!#REF!+'2015 prov A11'!#REF!</f>
        <v>#REF!</v>
      </c>
    </row>
    <row r="36" spans="1:8" x14ac:dyDescent="0.2">
      <c r="A36" s="20" t="s">
        <v>112</v>
      </c>
      <c r="B36" s="12" t="e">
        <f>#REF!+#REF!+'2015-prov A3'!B35+'2015-prov_A4'!B35+'2015-prov A5'!B35+'2015-prov A6'!B35+'2015-prov A7'!B35+'2015 prov A8'!B35+'2015 prov A9 '!B35+'2015 prov A11'!B35</f>
        <v>#REF!</v>
      </c>
      <c r="C36" s="12" t="e">
        <f>#REF!+#REF!+'2015-prov A3'!C35+'2015-prov_A4'!C35+'2015-prov A5'!C35+'2015-prov A6'!C35+'2015-prov A7'!C35+'2015 prov A8'!C35+'2015 prov A9 '!C35+'2015 prov A11'!C35</f>
        <v>#REF!</v>
      </c>
      <c r="D36" s="12" t="e">
        <f>#REF!+#REF!+'2015-prov A3'!#REF!+'2015-prov_A4'!#REF!+'2015-prov A5'!D35+'2015-prov A6'!#REF!+'2015-prov A7'!#REF!+'2015 prov A8'!#REF!+'2015 prov A9 '!#REF!+'2015 prov A11'!#REF!</f>
        <v>#REF!</v>
      </c>
      <c r="E36" s="12" t="e">
        <f>#REF!+#REF!+'2015-prov A3'!D35+'2015-prov_A4'!D35+'2015-prov A5'!E35+'2015-prov A6'!D35+'2015-prov A7'!D35+'2015 prov A8'!D35+'2015 prov A9 '!D35+'2015 prov A11'!D35</f>
        <v>#REF!</v>
      </c>
      <c r="F36" s="12" t="e">
        <f>#REF!+#REF!+'2015-prov A3'!#REF!+'2015-prov_A4'!E35+'2015-prov A5'!F35+'2015-prov A6'!E35+'2015-prov A7'!E35+'2015 prov A8'!E35+'2015 prov A9 '!E35+'2015 prov A11'!E35</f>
        <v>#REF!</v>
      </c>
      <c r="G36" s="12" t="e">
        <f>#REF!+#REF!+'2015-prov A3'!E35+'2015-prov_A4'!F35+'2015-prov A5'!G35+'2015-prov A6'!F35+'2015-prov A7'!F35+'2015 prov A8'!F35+'2015 prov A9 '!F35+'2015 prov A11'!F35</f>
        <v>#REF!</v>
      </c>
      <c r="H36" s="12" t="e">
        <f>#REF!+#REF!+'2015-prov A3'!F35+'2015-prov_A4'!G35+'2015-prov A5'!H35+'2015-prov A6'!G35+'2015-prov A7'!G35+'2015 prov A8'!G35+'2015 prov A9 '!G35+'2015 prov A11'!G35</f>
        <v>#REF!</v>
      </c>
    </row>
    <row r="37" spans="1:8" x14ac:dyDescent="0.2">
      <c r="A37" s="20" t="s">
        <v>32</v>
      </c>
      <c r="B37" s="12" t="e">
        <f>#REF!+#REF!+'2015-prov A3'!B36+'2015-prov_A4'!B36+'2015-prov A5'!B36+'2015-prov A6'!B36+'2015-prov A7'!B36+'2015 prov A8'!B36+'2015 prov A9 '!B36+'2015 prov A11'!B36</f>
        <v>#REF!</v>
      </c>
      <c r="C37" s="12" t="e">
        <f>#REF!+#REF!+'2015-prov A3'!C36+'2015-prov_A4'!C36+'2015-prov A5'!C36+'2015-prov A6'!C36+'2015-prov A7'!C36+'2015 prov A8'!C36+'2015 prov A9 '!C36+'2015 prov A11'!C36</f>
        <v>#REF!</v>
      </c>
      <c r="D37" s="12" t="e">
        <f>#REF!+#REF!+'2015-prov A3'!#REF!+'2015-prov_A4'!#REF!+'2015-prov A5'!D36+'2015-prov A6'!#REF!+'2015-prov A7'!#REF!+'2015 prov A8'!#REF!+'2015 prov A9 '!#REF!+'2015 prov A11'!#REF!</f>
        <v>#REF!</v>
      </c>
      <c r="E37" s="12" t="e">
        <f>#REF!+#REF!+'2015-prov A3'!D36+'2015-prov_A4'!D36+'2015-prov A5'!E36+'2015-prov A6'!D36+'2015-prov A7'!D36+'2015 prov A8'!D36+'2015 prov A9 '!D36+'2015 prov A11'!D36</f>
        <v>#REF!</v>
      </c>
      <c r="F37" s="12" t="e">
        <f>#REF!+#REF!+'2015-prov A3'!#REF!+'2015-prov_A4'!E36+'2015-prov A5'!F36+'2015-prov A6'!E36+'2015-prov A7'!E36+'2015 prov A8'!E36+'2015 prov A9 '!E36+'2015 prov A11'!E36</f>
        <v>#REF!</v>
      </c>
      <c r="G37" s="12" t="e">
        <f>#REF!+#REF!+'2015-prov A3'!E36+'2015-prov_A4'!F36+'2015-prov A5'!G36+'2015-prov A6'!F36+'2015-prov A7'!F36+'2015 prov A8'!F36+'2015 prov A9 '!F36+'2015 prov A11'!F36</f>
        <v>#REF!</v>
      </c>
      <c r="H37" s="12" t="e">
        <f>#REF!+#REF!+'2015-prov A3'!F36+'2015-prov_A4'!G36+'2015-prov A5'!H36+'2015-prov A6'!G36+'2015-prov A7'!G36+'2015 prov A8'!G36+'2015 prov A9 '!G36+'2015 prov A11'!G36</f>
        <v>#REF!</v>
      </c>
    </row>
    <row r="38" spans="1:8" x14ac:dyDescent="0.2">
      <c r="A38" s="20" t="s">
        <v>33</v>
      </c>
      <c r="B38" s="12" t="e">
        <f>#REF!+#REF!+'2015-prov A3'!B37+'2015-prov_A4'!B37+'2015-prov A5'!B37+'2015-prov A6'!B37+'2015-prov A7'!B37+'2015 prov A8'!B37+'2015 prov A9 '!B37+'2015 prov A11'!B37</f>
        <v>#REF!</v>
      </c>
      <c r="C38" s="12" t="e">
        <f>#REF!+#REF!+'2015-prov A3'!C37+'2015-prov_A4'!C37+'2015-prov A5'!C37+'2015-prov A6'!C37+'2015-prov A7'!C37+'2015 prov A8'!C37+'2015 prov A9 '!C37+'2015 prov A11'!C37</f>
        <v>#REF!</v>
      </c>
      <c r="D38" s="12" t="e">
        <f>#REF!+#REF!+'2015-prov A3'!#REF!+'2015-prov_A4'!#REF!+'2015-prov A5'!D37+'2015-prov A6'!#REF!+'2015-prov A7'!#REF!+'2015 prov A8'!#REF!+'2015 prov A9 '!#REF!+'2015 prov A11'!#REF!</f>
        <v>#REF!</v>
      </c>
      <c r="E38" s="12" t="e">
        <f>#REF!+#REF!+'2015-prov A3'!D37+'2015-prov_A4'!D37+'2015-prov A5'!E37+'2015-prov A6'!D37+'2015-prov A7'!D37+'2015 prov A8'!D37+'2015 prov A9 '!D37+'2015 prov A11'!D37</f>
        <v>#REF!</v>
      </c>
      <c r="F38" s="12" t="e">
        <f>#REF!+#REF!+'2015-prov A3'!#REF!+'2015-prov_A4'!E37+'2015-prov A5'!F37+'2015-prov A6'!E37+'2015-prov A7'!E37+'2015 prov A8'!E37+'2015 prov A9 '!E37+'2015 prov A11'!E37</f>
        <v>#REF!</v>
      </c>
      <c r="G38" s="12" t="e">
        <f>#REF!+#REF!+'2015-prov A3'!E37+'2015-prov_A4'!F37+'2015-prov A5'!G37+'2015-prov A6'!F37+'2015-prov A7'!F37+'2015 prov A8'!F37+'2015 prov A9 '!F37+'2015 prov A11'!F37</f>
        <v>#REF!</v>
      </c>
      <c r="H38" s="12" t="e">
        <f>#REF!+#REF!+'2015-prov A3'!F37+'2015-prov_A4'!G37+'2015-prov A5'!H37+'2015-prov A6'!G37+'2015-prov A7'!G37+'2015 prov A8'!G37+'2015 prov A9 '!G37+'2015 prov A11'!G37</f>
        <v>#REF!</v>
      </c>
    </row>
    <row r="39" spans="1:8" x14ac:dyDescent="0.2">
      <c r="A39" s="20" t="s">
        <v>34</v>
      </c>
      <c r="B39" s="12" t="e">
        <f>#REF!+#REF!+'2015-prov A3'!B38+'2015-prov_A4'!B38+'2015-prov A5'!B38+'2015-prov A6'!B38+'2015-prov A7'!B38+'2015 prov A8'!B38+'2015 prov A9 '!B38+'2015 prov A11'!B38</f>
        <v>#REF!</v>
      </c>
      <c r="C39" s="12" t="e">
        <f>#REF!+#REF!+'2015-prov A3'!C38+'2015-prov_A4'!C38+'2015-prov A5'!C38+'2015-prov A6'!C38+'2015-prov A7'!C38+'2015 prov A8'!C38+'2015 prov A9 '!C38+'2015 prov A11'!C38</f>
        <v>#REF!</v>
      </c>
      <c r="D39" s="12" t="e">
        <f>#REF!+#REF!+'2015-prov A3'!#REF!+'2015-prov_A4'!#REF!+'2015-prov A5'!D38+'2015-prov A6'!#REF!+'2015-prov A7'!#REF!+'2015 prov A8'!#REF!+'2015 prov A9 '!#REF!+'2015 prov A11'!#REF!</f>
        <v>#REF!</v>
      </c>
      <c r="E39" s="12" t="e">
        <f>#REF!+#REF!+'2015-prov A3'!D38+'2015-prov_A4'!D38+'2015-prov A5'!E38+'2015-prov A6'!D38+'2015-prov A7'!D38+'2015 prov A8'!D38+'2015 prov A9 '!D38+'2015 prov A11'!D38</f>
        <v>#REF!</v>
      </c>
      <c r="F39" s="12" t="e">
        <f>#REF!+#REF!+'2015-prov A3'!#REF!+'2015-prov_A4'!E38+'2015-prov A5'!F38+'2015-prov A6'!E38+'2015-prov A7'!E38+'2015 prov A8'!E38+'2015 prov A9 '!E38+'2015 prov A11'!E38</f>
        <v>#REF!</v>
      </c>
      <c r="G39" s="12" t="e">
        <f>#REF!+#REF!+'2015-prov A3'!E38+'2015-prov_A4'!F38+'2015-prov A5'!G38+'2015-prov A6'!F38+'2015-prov A7'!F38+'2015 prov A8'!F38+'2015 prov A9 '!F38+'2015 prov A11'!F38</f>
        <v>#REF!</v>
      </c>
      <c r="H39" s="12" t="e">
        <f>#REF!+#REF!+'2015-prov A3'!F38+'2015-prov_A4'!G38+'2015-prov A5'!H38+'2015-prov A6'!G38+'2015-prov A7'!G38+'2015 prov A8'!G38+'2015 prov A9 '!G38+'2015 prov A11'!G38</f>
        <v>#REF!</v>
      </c>
    </row>
    <row r="40" spans="1:8" x14ac:dyDescent="0.2">
      <c r="A40" s="20" t="s">
        <v>35</v>
      </c>
      <c r="B40" s="12" t="e">
        <f>#REF!+#REF!+'2015-prov A3'!B39+'2015-prov_A4'!B39+'2015-prov A5'!B39+'2015-prov A6'!B39+'2015-prov A7'!B39+'2015 prov A8'!B39+'2015 prov A9 '!B39+'2015 prov A11'!B39</f>
        <v>#REF!</v>
      </c>
      <c r="C40" s="12" t="e">
        <f>#REF!+#REF!+'2015-prov A3'!C39+'2015-prov_A4'!C39+'2015-prov A5'!C39+'2015-prov A6'!C39+'2015-prov A7'!C39+'2015 prov A8'!C39+'2015 prov A9 '!C39+'2015 prov A11'!C39</f>
        <v>#REF!</v>
      </c>
      <c r="D40" s="12" t="e">
        <f>#REF!+#REF!+'2015-prov A3'!#REF!+'2015-prov_A4'!#REF!+'2015-prov A5'!D39+'2015-prov A6'!#REF!+'2015-prov A7'!#REF!+'2015 prov A8'!#REF!+'2015 prov A9 '!#REF!+'2015 prov A11'!#REF!</f>
        <v>#REF!</v>
      </c>
      <c r="E40" s="12" t="e">
        <f>#REF!+#REF!+'2015-prov A3'!D39+'2015-prov_A4'!D39+'2015-prov A5'!E39+'2015-prov A6'!D39+'2015-prov A7'!D39+'2015 prov A8'!D39+'2015 prov A9 '!D39+'2015 prov A11'!D39</f>
        <v>#REF!</v>
      </c>
      <c r="F40" s="12" t="e">
        <f>#REF!+#REF!+'2015-prov A3'!#REF!+'2015-prov_A4'!E39+'2015-prov A5'!F39+'2015-prov A6'!E39+'2015-prov A7'!E39+'2015 prov A8'!E39+'2015 prov A9 '!E39+'2015 prov A11'!E39</f>
        <v>#REF!</v>
      </c>
      <c r="G40" s="12" t="e">
        <f>#REF!+#REF!+'2015-prov A3'!E39+'2015-prov_A4'!F39+'2015-prov A5'!G39+'2015-prov A6'!F39+'2015-prov A7'!F39+'2015 prov A8'!F39+'2015 prov A9 '!F39+'2015 prov A11'!F39</f>
        <v>#REF!</v>
      </c>
      <c r="H40" s="12" t="e">
        <f>#REF!+#REF!+'2015-prov A3'!F39+'2015-prov_A4'!G39+'2015-prov A5'!H39+'2015-prov A6'!G39+'2015-prov A7'!G39+'2015 prov A8'!G39+'2015 prov A9 '!G39+'2015 prov A11'!G39</f>
        <v>#REF!</v>
      </c>
    </row>
    <row r="41" spans="1:8" x14ac:dyDescent="0.2">
      <c r="A41" s="20" t="s">
        <v>36</v>
      </c>
      <c r="B41" s="12" t="e">
        <f>#REF!+#REF!+'2015-prov A3'!B40+'2015-prov_A4'!B40+'2015-prov A5'!B40+'2015-prov A6'!B40+'2015-prov A7'!B40+'2015 prov A8'!B40+'2015 prov A9 '!B40+'2015 prov A11'!B40</f>
        <v>#REF!</v>
      </c>
      <c r="C41" s="12" t="e">
        <f>#REF!+#REF!+'2015-prov A3'!C40+'2015-prov_A4'!C40+'2015-prov A5'!C40+'2015-prov A6'!C40+'2015-prov A7'!C40+'2015 prov A8'!C40+'2015 prov A9 '!C40+'2015 prov A11'!C40</f>
        <v>#REF!</v>
      </c>
      <c r="D41" s="12" t="e">
        <f>#REF!+#REF!+'2015-prov A3'!#REF!+'2015-prov_A4'!#REF!+'2015-prov A5'!D40+'2015-prov A6'!#REF!+'2015-prov A7'!#REF!+'2015 prov A8'!#REF!+'2015 prov A9 '!#REF!+'2015 prov A11'!#REF!</f>
        <v>#REF!</v>
      </c>
      <c r="E41" s="12" t="e">
        <f>#REF!+#REF!+'2015-prov A3'!D40+'2015-prov_A4'!D40+'2015-prov A5'!E40+'2015-prov A6'!D40+'2015-prov A7'!D40+'2015 prov A8'!D40+'2015 prov A9 '!D40+'2015 prov A11'!D40</f>
        <v>#REF!</v>
      </c>
      <c r="F41" s="12" t="e">
        <f>#REF!+#REF!+'2015-prov A3'!#REF!+'2015-prov_A4'!E40+'2015-prov A5'!F40+'2015-prov A6'!E40+'2015-prov A7'!E40+'2015 prov A8'!E40+'2015 prov A9 '!E40+'2015 prov A11'!E40</f>
        <v>#REF!</v>
      </c>
      <c r="G41" s="12" t="e">
        <f>#REF!+#REF!+'2015-prov A3'!E40+'2015-prov_A4'!F40+'2015-prov A5'!G40+'2015-prov A6'!F40+'2015-prov A7'!F40+'2015 prov A8'!F40+'2015 prov A9 '!F40+'2015 prov A11'!F40</f>
        <v>#REF!</v>
      </c>
      <c r="H41" s="12" t="e">
        <f>#REF!+#REF!+'2015-prov A3'!F40+'2015-prov_A4'!G40+'2015-prov A5'!H40+'2015-prov A6'!G40+'2015-prov A7'!G40+'2015 prov A8'!G40+'2015 prov A9 '!G40+'2015 prov A11'!G40</f>
        <v>#REF!</v>
      </c>
    </row>
    <row r="42" spans="1:8" x14ac:dyDescent="0.2">
      <c r="A42" s="20" t="s">
        <v>37</v>
      </c>
      <c r="B42" s="12" t="e">
        <f>#REF!+#REF!+'2015-prov A3'!B41+'2015-prov_A4'!B41+'2015-prov A5'!B41+'2015-prov A6'!B41+'2015-prov A7'!B41+'2015 prov A8'!B41+'2015 prov A9 '!B41+'2015 prov A11'!B41</f>
        <v>#REF!</v>
      </c>
      <c r="C42" s="12" t="e">
        <f>#REF!+#REF!+'2015-prov A3'!C41+'2015-prov_A4'!C41+'2015-prov A5'!C41+'2015-prov A6'!C41+'2015-prov A7'!C41+'2015 prov A8'!C41+'2015 prov A9 '!C41+'2015 prov A11'!C41</f>
        <v>#REF!</v>
      </c>
      <c r="D42" s="12" t="e">
        <f>#REF!+#REF!+'2015-prov A3'!#REF!+'2015-prov_A4'!#REF!+'2015-prov A5'!D41+'2015-prov A6'!#REF!+'2015-prov A7'!#REF!+'2015 prov A8'!#REF!+'2015 prov A9 '!#REF!+'2015 prov A11'!#REF!</f>
        <v>#REF!</v>
      </c>
      <c r="E42" s="12" t="e">
        <f>#REF!+#REF!+'2015-prov A3'!D41+'2015-prov_A4'!D41+'2015-prov A5'!E41+'2015-prov A6'!D41+'2015-prov A7'!D41+'2015 prov A8'!D41+'2015 prov A9 '!D41+'2015 prov A11'!D41</f>
        <v>#REF!</v>
      </c>
      <c r="F42" s="12" t="e">
        <f>#REF!+#REF!+'2015-prov A3'!#REF!+'2015-prov_A4'!E41+'2015-prov A5'!F41+'2015-prov A6'!E41+'2015-prov A7'!E41+'2015 prov A8'!E41+'2015 prov A9 '!E41+'2015 prov A11'!E41</f>
        <v>#REF!</v>
      </c>
      <c r="G42" s="12" t="e">
        <f>#REF!+#REF!+'2015-prov A3'!E41+'2015-prov_A4'!F41+'2015-prov A5'!G41+'2015-prov A6'!F41+'2015-prov A7'!F41+'2015 prov A8'!F41+'2015 prov A9 '!F41+'2015 prov A11'!F41</f>
        <v>#REF!</v>
      </c>
      <c r="H42" s="12" t="e">
        <f>#REF!+#REF!+'2015-prov A3'!F41+'2015-prov_A4'!G41+'2015-prov A5'!H41+'2015-prov A6'!G41+'2015-prov A7'!G41+'2015 prov A8'!G41+'2015 prov A9 '!G41+'2015 prov A11'!G41</f>
        <v>#REF!</v>
      </c>
    </row>
    <row r="43" spans="1:8" x14ac:dyDescent="0.2">
      <c r="A43" s="20" t="s">
        <v>5</v>
      </c>
      <c r="B43" s="12" t="e">
        <f>#REF!+#REF!+'2015-prov A3'!B42+'2015-prov_A4'!B42+'2015-prov A5'!B42+'2015-prov A6'!B42+'2015-prov A7'!B42+'2015 prov A8'!B42+'2015 prov A9 '!B42+'2015 prov A11'!B42</f>
        <v>#REF!</v>
      </c>
      <c r="C43" s="12" t="e">
        <f>#REF!+#REF!+'2015-prov A3'!C42+'2015-prov_A4'!C42+'2015-prov A5'!C42+'2015-prov A6'!C42+'2015-prov A7'!C42+'2015 prov A8'!C42+'2015 prov A9 '!C42+'2015 prov A11'!C42</f>
        <v>#REF!</v>
      </c>
      <c r="D43" s="12" t="e">
        <f>#REF!+#REF!+'2015-prov A3'!#REF!+'2015-prov_A4'!#REF!+'2015-prov A5'!D42+'2015-prov A6'!#REF!+'2015-prov A7'!#REF!+'2015 prov A8'!#REF!+'2015 prov A9 '!#REF!+'2015 prov A11'!#REF!</f>
        <v>#REF!</v>
      </c>
      <c r="E43" s="12" t="e">
        <f>#REF!+#REF!+'2015-prov A3'!D42+'2015-prov_A4'!D42+'2015-prov A5'!E42+'2015-prov A6'!D42+'2015-prov A7'!D42+'2015 prov A8'!D42+'2015 prov A9 '!D42+'2015 prov A11'!D42</f>
        <v>#REF!</v>
      </c>
      <c r="F43" s="12" t="e">
        <f>#REF!+#REF!+'2015-prov A3'!#REF!+'2015-prov_A4'!E42+'2015-prov A5'!F42+'2015-prov A6'!E42+'2015-prov A7'!E42+'2015 prov A8'!E42+'2015 prov A9 '!E42+'2015 prov A11'!E42</f>
        <v>#REF!</v>
      </c>
      <c r="G43" s="12" t="e">
        <f>#REF!+#REF!+'2015-prov A3'!E42+'2015-prov_A4'!F42+'2015-prov A5'!G42+'2015-prov A6'!F42+'2015-prov A7'!F42+'2015 prov A8'!F42+'2015 prov A9 '!F42+'2015 prov A11'!F42</f>
        <v>#REF!</v>
      </c>
      <c r="H43" s="12" t="e">
        <f>#REF!+#REF!+'2015-prov A3'!F42+'2015-prov_A4'!G42+'2015-prov A5'!H42+'2015-prov A6'!G42+'2015-prov A7'!G42+'2015 prov A8'!G42+'2015 prov A9 '!G42+'2015 prov A11'!G42</f>
        <v>#REF!</v>
      </c>
    </row>
    <row r="44" spans="1:8" x14ac:dyDescent="0.2">
      <c r="A44" s="20" t="s">
        <v>78</v>
      </c>
      <c r="B44" s="12" t="e">
        <f>#REF!+#REF!+'2015-prov A3'!B43+'2015-prov_A4'!B43+'2015-prov A5'!B43+'2015-prov A6'!B43+'2015-prov A7'!B43+'2015 prov A8'!B43+'2015 prov A9 '!B43+'2015 prov A11'!B43</f>
        <v>#REF!</v>
      </c>
      <c r="C44" s="12" t="e">
        <f>#REF!+#REF!+'2015-prov A3'!C43+'2015-prov_A4'!C43+'2015-prov A5'!C43+'2015-prov A6'!C43+'2015-prov A7'!C43+'2015 prov A8'!C43+'2015 prov A9 '!C43+'2015 prov A11'!C43</f>
        <v>#REF!</v>
      </c>
      <c r="D44" s="12" t="e">
        <f>#REF!+#REF!+'2015-prov A3'!#REF!+'2015-prov_A4'!#REF!+'2015-prov A5'!D43+'2015-prov A6'!#REF!+'2015-prov A7'!#REF!+'2015 prov A8'!#REF!+'2015 prov A9 '!#REF!+'2015 prov A11'!#REF!</f>
        <v>#REF!</v>
      </c>
      <c r="E44" s="12" t="e">
        <f>#REF!+#REF!+'2015-prov A3'!D43+'2015-prov_A4'!D43+'2015-prov A5'!E43+'2015-prov A6'!D43+'2015-prov A7'!D43+'2015 prov A8'!D43+'2015 prov A9 '!D43+'2015 prov A11'!D43</f>
        <v>#REF!</v>
      </c>
      <c r="F44" s="12" t="e">
        <f>#REF!+#REF!+'2015-prov A3'!#REF!+'2015-prov_A4'!E43+'2015-prov A5'!F43+'2015-prov A6'!E43+'2015-prov A7'!E43+'2015 prov A8'!E43+'2015 prov A9 '!E43+'2015 prov A11'!E43</f>
        <v>#REF!</v>
      </c>
      <c r="G44" s="12" t="e">
        <f>#REF!+#REF!+'2015-prov A3'!E43+'2015-prov_A4'!F43+'2015-prov A5'!G43+'2015-prov A6'!F43+'2015-prov A7'!F43+'2015 prov A8'!F43+'2015 prov A9 '!F43+'2015 prov A11'!F43</f>
        <v>#REF!</v>
      </c>
      <c r="H44" s="12" t="e">
        <f>#REF!+#REF!+'2015-prov A3'!F43+'2015-prov_A4'!G43+'2015-prov A5'!H43+'2015-prov A6'!G43+'2015-prov A7'!G43+'2015 prov A8'!G43+'2015 prov A9 '!G43+'2015 prov A11'!G43</f>
        <v>#REF!</v>
      </c>
    </row>
    <row r="45" spans="1:8" x14ac:dyDescent="0.2">
      <c r="A45" s="20" t="s">
        <v>43</v>
      </c>
      <c r="B45" s="12" t="e">
        <f>#REF!+#REF!+'2015-prov A3'!B44+'2015-prov_A4'!B44+'2015-prov A5'!B44+'2015-prov A6'!B44+'2015-prov A7'!B44+'2015 prov A8'!B44+'2015 prov A9 '!B44+'2015 prov A11'!B44</f>
        <v>#REF!</v>
      </c>
      <c r="C45" s="12" t="e">
        <f>#REF!+#REF!+'2015-prov A3'!C44+'2015-prov_A4'!C44+'2015-prov A5'!C44+'2015-prov A6'!C44+'2015-prov A7'!C44+'2015 prov A8'!C44+'2015 prov A9 '!C44+'2015 prov A11'!C44</f>
        <v>#REF!</v>
      </c>
      <c r="D45" s="12" t="e">
        <f>#REF!+#REF!+'2015-prov A3'!#REF!+'2015-prov_A4'!#REF!+'2015-prov A5'!D44+'2015-prov A6'!#REF!+'2015-prov A7'!#REF!+'2015 prov A8'!#REF!+'2015 prov A9 '!#REF!+'2015 prov A11'!#REF!</f>
        <v>#REF!</v>
      </c>
      <c r="E45" s="12" t="e">
        <f>#REF!+#REF!+'2015-prov A3'!D44+'2015-prov_A4'!D44+'2015-prov A5'!E44+'2015-prov A6'!D44+'2015-prov A7'!D44+'2015 prov A8'!D44+'2015 prov A9 '!D44+'2015 prov A11'!D44</f>
        <v>#REF!</v>
      </c>
      <c r="F45" s="12" t="e">
        <f>#REF!+#REF!+'2015-prov A3'!#REF!+'2015-prov_A4'!E44+'2015-prov A5'!F44+'2015-prov A6'!E44+'2015-prov A7'!E44+'2015 prov A8'!E44+'2015 prov A9 '!E44+'2015 prov A11'!E44</f>
        <v>#REF!</v>
      </c>
      <c r="G45" s="12" t="e">
        <f>#REF!+#REF!+'2015-prov A3'!E44+'2015-prov_A4'!F44+'2015-prov A5'!G44+'2015-prov A6'!F44+'2015-prov A7'!F44+'2015 prov A8'!F44+'2015 prov A9 '!F44+'2015 prov A11'!F44</f>
        <v>#REF!</v>
      </c>
      <c r="H45" s="12" t="e">
        <f>#REF!+#REF!+'2015-prov A3'!F44+'2015-prov_A4'!G44+'2015-prov A5'!H44+'2015-prov A6'!G44+'2015-prov A7'!G44+'2015 prov A8'!G44+'2015 prov A9 '!G44+'2015 prov A11'!G44</f>
        <v>#REF!</v>
      </c>
    </row>
    <row r="46" spans="1:8" x14ac:dyDescent="0.2">
      <c r="A46" s="20" t="s">
        <v>40</v>
      </c>
      <c r="B46" s="12" t="e">
        <f>#REF!+#REF!+'2015-prov A3'!B45+'2015-prov_A4'!B45+'2015-prov A5'!B45+'2015-prov A6'!B45+'2015-prov A7'!B45+'2015 prov A8'!B45+'2015 prov A9 '!B45+'2015 prov A11'!B45</f>
        <v>#REF!</v>
      </c>
      <c r="C46" s="12" t="e">
        <f>#REF!+#REF!+'2015-prov A3'!C45+'2015-prov_A4'!C45+'2015-prov A5'!C45+'2015-prov A6'!C45+'2015-prov A7'!C45+'2015 prov A8'!C45+'2015 prov A9 '!C45+'2015 prov A11'!C45</f>
        <v>#REF!</v>
      </c>
      <c r="D46" s="12" t="e">
        <f>#REF!+#REF!+'2015-prov A3'!#REF!+'2015-prov_A4'!#REF!+'2015-prov A5'!D45+'2015-prov A6'!#REF!+'2015-prov A7'!#REF!+'2015 prov A8'!#REF!+'2015 prov A9 '!#REF!+'2015 prov A11'!#REF!</f>
        <v>#REF!</v>
      </c>
      <c r="E46" s="12" t="e">
        <f>#REF!+#REF!+'2015-prov A3'!D45+'2015-prov_A4'!D45+'2015-prov A5'!E45+'2015-prov A6'!D45+'2015-prov A7'!D45+'2015 prov A8'!D45+'2015 prov A9 '!D45+'2015 prov A11'!D45</f>
        <v>#REF!</v>
      </c>
      <c r="F46" s="12" t="e">
        <f>#REF!+#REF!+'2015-prov A3'!#REF!+'2015-prov_A4'!E45+'2015-prov A5'!F45+'2015-prov A6'!E45+'2015-prov A7'!E45+'2015 prov A8'!E45+'2015 prov A9 '!E45+'2015 prov A11'!E45</f>
        <v>#REF!</v>
      </c>
      <c r="G46" s="12" t="e">
        <f>#REF!+#REF!+'2015-prov A3'!E45+'2015-prov_A4'!F45+'2015-prov A5'!G45+'2015-prov A6'!F45+'2015-prov A7'!F45+'2015 prov A8'!F45+'2015 prov A9 '!F45+'2015 prov A11'!F45</f>
        <v>#REF!</v>
      </c>
      <c r="H46" s="12" t="e">
        <f>#REF!+#REF!+'2015-prov A3'!F45+'2015-prov_A4'!G45+'2015-prov A5'!H45+'2015-prov A6'!G45+'2015-prov A7'!G45+'2015 prov A8'!G45+'2015 prov A9 '!G45+'2015 prov A11'!G45</f>
        <v>#REF!</v>
      </c>
    </row>
    <row r="47" spans="1:8" x14ac:dyDescent="0.2">
      <c r="A47" s="20" t="s">
        <v>39</v>
      </c>
      <c r="B47" s="12" t="e">
        <f>#REF!+#REF!+'2015-prov A3'!B46+'2015-prov_A4'!B46+'2015-prov A5'!B46+'2015-prov A6'!B46+'2015-prov A7'!B46+'2015 prov A8'!B46+'2015 prov A9 '!B46+'2015 prov A11'!B46</f>
        <v>#REF!</v>
      </c>
      <c r="C47" s="12" t="e">
        <f>#REF!+#REF!+'2015-prov A3'!C46+'2015-prov_A4'!C46+'2015-prov A5'!C46+'2015-prov A6'!C46+'2015-prov A7'!C46+'2015 prov A8'!C46+'2015 prov A9 '!C46+'2015 prov A11'!C46</f>
        <v>#REF!</v>
      </c>
      <c r="D47" s="12" t="e">
        <f>#REF!+#REF!+'2015-prov A3'!#REF!+'2015-prov_A4'!#REF!+'2015-prov A5'!D46+'2015-prov A6'!#REF!+'2015-prov A7'!#REF!+'2015 prov A8'!#REF!+'2015 prov A9 '!#REF!+'2015 prov A11'!#REF!</f>
        <v>#REF!</v>
      </c>
      <c r="E47" s="12" t="e">
        <f>#REF!+#REF!+'2015-prov A3'!D46+'2015-prov_A4'!D46+'2015-prov A5'!E46+'2015-prov A6'!D46+'2015-prov A7'!D46+'2015 prov A8'!D46+'2015 prov A9 '!D46+'2015 prov A11'!D46</f>
        <v>#REF!</v>
      </c>
      <c r="F47" s="12" t="e">
        <f>#REF!+#REF!+'2015-prov A3'!#REF!+'2015-prov_A4'!E46+'2015-prov A5'!F46+'2015-prov A6'!E46+'2015-prov A7'!E46+'2015 prov A8'!E46+'2015 prov A9 '!E46+'2015 prov A11'!E46</f>
        <v>#REF!</v>
      </c>
      <c r="G47" s="12" t="e">
        <f>#REF!+#REF!+'2015-prov A3'!E46+'2015-prov_A4'!F46+'2015-prov A5'!G46+'2015-prov A6'!F46+'2015-prov A7'!F46+'2015 prov A8'!F46+'2015 prov A9 '!F46+'2015 prov A11'!F46</f>
        <v>#REF!</v>
      </c>
      <c r="H47" s="12" t="e">
        <f>#REF!+#REF!+'2015-prov A3'!F46+'2015-prov_A4'!G46+'2015-prov A5'!H46+'2015-prov A6'!G46+'2015-prov A7'!G46+'2015 prov A8'!G46+'2015 prov A9 '!G46+'2015 prov A11'!G46</f>
        <v>#REF!</v>
      </c>
    </row>
    <row r="48" spans="1:8" x14ac:dyDescent="0.2">
      <c r="A48" s="20" t="s">
        <v>41</v>
      </c>
      <c r="B48" s="12" t="e">
        <f>#REF!+#REF!+'2015-prov A3'!B47+'2015-prov_A4'!B47+'2015-prov A5'!B47+'2015-prov A6'!B47+'2015-prov A7'!B47+'2015 prov A8'!B47+'2015 prov A9 '!B47+'2015 prov A11'!B47</f>
        <v>#REF!</v>
      </c>
      <c r="C48" s="12" t="e">
        <f>#REF!+#REF!+'2015-prov A3'!C47+'2015-prov_A4'!C47+'2015-prov A5'!C47+'2015-prov A6'!C47+'2015-prov A7'!C47+'2015 prov A8'!C47+'2015 prov A9 '!C47+'2015 prov A11'!C47</f>
        <v>#REF!</v>
      </c>
      <c r="D48" s="12" t="e">
        <f>#REF!+#REF!+'2015-prov A3'!#REF!+'2015-prov_A4'!#REF!+'2015-prov A5'!D47+'2015-prov A6'!#REF!+'2015-prov A7'!#REF!+'2015 prov A8'!#REF!+'2015 prov A9 '!#REF!+'2015 prov A11'!#REF!</f>
        <v>#REF!</v>
      </c>
      <c r="E48" s="12" t="e">
        <f>#REF!+#REF!+'2015-prov A3'!D47+'2015-prov_A4'!D47+'2015-prov A5'!E47+'2015-prov A6'!D47+'2015-prov A7'!D47+'2015 prov A8'!D47+'2015 prov A9 '!D47+'2015 prov A11'!D47</f>
        <v>#REF!</v>
      </c>
      <c r="F48" s="12" t="e">
        <f>#REF!+#REF!+'2015-prov A3'!#REF!+'2015-prov_A4'!E47+'2015-prov A5'!F47+'2015-prov A6'!E47+'2015-prov A7'!E47+'2015 prov A8'!E47+'2015 prov A9 '!E47+'2015 prov A11'!E47</f>
        <v>#REF!</v>
      </c>
      <c r="G48" s="12" t="e">
        <f>#REF!+#REF!+'2015-prov A3'!E47+'2015-prov_A4'!F47+'2015-prov A5'!G47+'2015-prov A6'!F47+'2015-prov A7'!F47+'2015 prov A8'!F47+'2015 prov A9 '!F47+'2015 prov A11'!F47</f>
        <v>#REF!</v>
      </c>
      <c r="H48" s="12" t="e">
        <f>#REF!+#REF!+'2015-prov A3'!F47+'2015-prov_A4'!G47+'2015-prov A5'!H47+'2015-prov A6'!G47+'2015-prov A7'!G47+'2015 prov A8'!G47+'2015 prov A9 '!G47+'2015 prov A11'!G47</f>
        <v>#REF!</v>
      </c>
    </row>
    <row r="49" spans="1:8" x14ac:dyDescent="0.2">
      <c r="A49" s="20" t="s">
        <v>42</v>
      </c>
      <c r="B49" s="12" t="e">
        <f>#REF!+#REF!+'2015-prov A3'!B48+'2015-prov_A4'!B48+'2015-prov A5'!B48+'2015-prov A6'!B48+'2015-prov A7'!B48+'2015 prov A8'!B48+'2015 prov A9 '!B48+'2015 prov A11'!B48</f>
        <v>#REF!</v>
      </c>
      <c r="C49" s="12" t="e">
        <f>#REF!+#REF!+'2015-prov A3'!C48+'2015-prov_A4'!C48+'2015-prov A5'!C48+'2015-prov A6'!C48+'2015-prov A7'!C48+'2015 prov A8'!C48+'2015 prov A9 '!C48+'2015 prov A11'!C48</f>
        <v>#REF!</v>
      </c>
      <c r="D49" s="12" t="e">
        <f>#REF!+#REF!+'2015-prov A3'!#REF!+'2015-prov_A4'!#REF!+'2015-prov A5'!D48+'2015-prov A6'!#REF!+'2015-prov A7'!#REF!+'2015 prov A8'!#REF!+'2015 prov A9 '!#REF!+'2015 prov A11'!#REF!</f>
        <v>#REF!</v>
      </c>
      <c r="E49" s="12" t="e">
        <f>#REF!+#REF!+'2015-prov A3'!D48+'2015-prov_A4'!D48+'2015-prov A5'!E48+'2015-prov A6'!D48+'2015-prov A7'!D48+'2015 prov A8'!D48+'2015 prov A9 '!D48+'2015 prov A11'!D48</f>
        <v>#REF!</v>
      </c>
      <c r="F49" s="12" t="e">
        <f>#REF!+#REF!+'2015-prov A3'!#REF!+'2015-prov_A4'!E48+'2015-prov A5'!F48+'2015-prov A6'!E48+'2015-prov A7'!E48+'2015 prov A8'!E48+'2015 prov A9 '!E48+'2015 prov A11'!E48</f>
        <v>#REF!</v>
      </c>
      <c r="G49" s="12" t="e">
        <f>#REF!+#REF!+'2015-prov A3'!E48+'2015-prov_A4'!F48+'2015-prov A5'!G48+'2015-prov A6'!F48+'2015-prov A7'!F48+'2015 prov A8'!F48+'2015 prov A9 '!F48+'2015 prov A11'!F48</f>
        <v>#REF!</v>
      </c>
      <c r="H49" s="12" t="e">
        <f>#REF!+#REF!+'2015-prov A3'!F48+'2015-prov_A4'!G48+'2015-prov A5'!H48+'2015-prov A6'!G48+'2015-prov A7'!G48+'2015 prov A8'!G48+'2015 prov A9 '!G48+'2015 prov A11'!G48</f>
        <v>#REF!</v>
      </c>
    </row>
    <row r="50" spans="1:8" x14ac:dyDescent="0.2">
      <c r="A50" s="20" t="s">
        <v>44</v>
      </c>
      <c r="B50" s="12" t="e">
        <f>#REF!+#REF!+'2015-prov A3'!B49+'2015-prov_A4'!B49+'2015-prov A5'!B49+'2015-prov A6'!B49+'2015-prov A7'!B49+'2015 prov A8'!B49+'2015 prov A9 '!B49+'2015 prov A11'!B49</f>
        <v>#REF!</v>
      </c>
      <c r="C50" s="12" t="e">
        <f>#REF!+#REF!+'2015-prov A3'!C49+'2015-prov_A4'!C49+'2015-prov A5'!C49+'2015-prov A6'!C49+'2015-prov A7'!C49+'2015 prov A8'!C49+'2015 prov A9 '!C49+'2015 prov A11'!C49</f>
        <v>#REF!</v>
      </c>
      <c r="D50" s="12" t="e">
        <f>#REF!+#REF!+'2015-prov A3'!#REF!+'2015-prov_A4'!#REF!+'2015-prov A5'!D49+'2015-prov A6'!#REF!+'2015-prov A7'!#REF!+'2015 prov A8'!#REF!+'2015 prov A9 '!#REF!+'2015 prov A11'!#REF!</f>
        <v>#REF!</v>
      </c>
      <c r="E50" s="12" t="e">
        <f>#REF!+#REF!+'2015-prov A3'!D49+'2015-prov_A4'!D49+'2015-prov A5'!E49+'2015-prov A6'!D49+'2015-prov A7'!D49+'2015 prov A8'!D49+'2015 prov A9 '!D49+'2015 prov A11'!D49</f>
        <v>#REF!</v>
      </c>
      <c r="F50" s="12" t="e">
        <f>#REF!+#REF!+'2015-prov A3'!#REF!+'2015-prov_A4'!E49+'2015-prov A5'!F49+'2015-prov A6'!E49+'2015-prov A7'!E49+'2015 prov A8'!E49+'2015 prov A9 '!E49+'2015 prov A11'!E49</f>
        <v>#REF!</v>
      </c>
      <c r="G50" s="12" t="e">
        <f>#REF!+#REF!+'2015-prov A3'!E49+'2015-prov_A4'!F49+'2015-prov A5'!G49+'2015-prov A6'!F49+'2015-prov A7'!F49+'2015 prov A8'!F49+'2015 prov A9 '!F49+'2015 prov A11'!F49</f>
        <v>#REF!</v>
      </c>
      <c r="H50" s="12" t="e">
        <f>#REF!+#REF!+'2015-prov A3'!F49+'2015-prov_A4'!G49+'2015-prov A5'!H49+'2015-prov A6'!G49+'2015-prov A7'!G49+'2015 prov A8'!G49+'2015 prov A9 '!G49+'2015 prov A11'!G49</f>
        <v>#REF!</v>
      </c>
    </row>
    <row r="51" spans="1:8" x14ac:dyDescent="0.2">
      <c r="A51" s="20" t="s">
        <v>45</v>
      </c>
      <c r="B51" s="12" t="e">
        <f>#REF!+#REF!+'2015-prov A3'!B50+'2015-prov_A4'!B50+'2015-prov A5'!B50+'2015-prov A6'!B50+'2015-prov A7'!B50+'2015 prov A8'!B50+'2015 prov A9 '!B50+'2015 prov A11'!B50</f>
        <v>#REF!</v>
      </c>
      <c r="C51" s="12" t="e">
        <f>#REF!+#REF!+'2015-prov A3'!C50+'2015-prov_A4'!C50+'2015-prov A5'!C50+'2015-prov A6'!C50+'2015-prov A7'!C50+'2015 prov A8'!C50+'2015 prov A9 '!C50+'2015 prov A11'!C50</f>
        <v>#REF!</v>
      </c>
      <c r="D51" s="12" t="e">
        <f>#REF!+#REF!+'2015-prov A3'!#REF!+'2015-prov_A4'!#REF!+'2015-prov A5'!D50+'2015-prov A6'!#REF!+'2015-prov A7'!#REF!+'2015 prov A8'!#REF!+'2015 prov A9 '!#REF!+'2015 prov A11'!#REF!</f>
        <v>#REF!</v>
      </c>
      <c r="E51" s="12" t="e">
        <f>#REF!+#REF!+'2015-prov A3'!D50+'2015-prov_A4'!D50+'2015-prov A5'!E50+'2015-prov A6'!D50+'2015-prov A7'!D50+'2015 prov A8'!D50+'2015 prov A9 '!D50+'2015 prov A11'!D50</f>
        <v>#REF!</v>
      </c>
      <c r="F51" s="12" t="e">
        <f>#REF!+#REF!+'2015-prov A3'!#REF!+'2015-prov_A4'!E50+'2015-prov A5'!F50+'2015-prov A6'!E50+'2015-prov A7'!E50+'2015 prov A8'!E50+'2015 prov A9 '!E50+'2015 prov A11'!E50</f>
        <v>#REF!</v>
      </c>
      <c r="G51" s="12" t="e">
        <f>#REF!+#REF!+'2015-prov A3'!E50+'2015-prov_A4'!F50+'2015-prov A5'!G50+'2015-prov A6'!F50+'2015-prov A7'!F50+'2015 prov A8'!F50+'2015 prov A9 '!F50+'2015 prov A11'!F50</f>
        <v>#REF!</v>
      </c>
      <c r="H51" s="12" t="e">
        <f>#REF!+#REF!+'2015-prov A3'!F50+'2015-prov_A4'!G50+'2015-prov A5'!H50+'2015-prov A6'!G50+'2015-prov A7'!G50+'2015 prov A8'!G50+'2015 prov A9 '!G50+'2015 prov A11'!G50</f>
        <v>#REF!</v>
      </c>
    </row>
    <row r="52" spans="1:8" x14ac:dyDescent="0.2">
      <c r="A52" s="20" t="s">
        <v>48</v>
      </c>
      <c r="B52" s="12" t="e">
        <f>#REF!+#REF!+'2015-prov A3'!B51+'2015-prov_A4'!B51+'2015-prov A5'!B51+'2015-prov A6'!B51+'2015-prov A7'!B51+'2015 prov A8'!B51+'2015 prov A9 '!B51+'2015 prov A11'!B51</f>
        <v>#REF!</v>
      </c>
      <c r="C52" s="12" t="e">
        <f>#REF!+#REF!+'2015-prov A3'!C51+'2015-prov_A4'!C51+'2015-prov A5'!C51+'2015-prov A6'!C51+'2015-prov A7'!C51+'2015 prov A8'!C51+'2015 prov A9 '!C51+'2015 prov A11'!C51</f>
        <v>#REF!</v>
      </c>
      <c r="D52" s="12" t="e">
        <f>#REF!+#REF!+'2015-prov A3'!#REF!+'2015-prov_A4'!#REF!+'2015-prov A5'!D51+'2015-prov A6'!#REF!+'2015-prov A7'!#REF!+'2015 prov A8'!#REF!+'2015 prov A9 '!#REF!+'2015 prov A11'!#REF!</f>
        <v>#REF!</v>
      </c>
      <c r="E52" s="12" t="e">
        <f>#REF!+#REF!+'2015-prov A3'!D51+'2015-prov_A4'!D51+'2015-prov A5'!E51+'2015-prov A6'!D51+'2015-prov A7'!D51+'2015 prov A8'!D51+'2015 prov A9 '!D51+'2015 prov A11'!D51</f>
        <v>#REF!</v>
      </c>
      <c r="F52" s="12" t="e">
        <f>#REF!+#REF!+'2015-prov A3'!#REF!+'2015-prov_A4'!E51+'2015-prov A5'!F51+'2015-prov A6'!E51+'2015-prov A7'!E51+'2015 prov A8'!E51+'2015 prov A9 '!E51+'2015 prov A11'!E51</f>
        <v>#REF!</v>
      </c>
      <c r="G52" s="12" t="e">
        <f>#REF!+#REF!+'2015-prov A3'!E51+'2015-prov_A4'!F51+'2015-prov A5'!G51+'2015-prov A6'!F51+'2015-prov A7'!F51+'2015 prov A8'!F51+'2015 prov A9 '!F51+'2015 prov A11'!F51</f>
        <v>#REF!</v>
      </c>
      <c r="H52" s="12" t="e">
        <f>#REF!+#REF!+'2015-prov A3'!F51+'2015-prov_A4'!G51+'2015-prov A5'!H51+'2015-prov A6'!G51+'2015-prov A7'!G51+'2015 prov A8'!G51+'2015 prov A9 '!G51+'2015 prov A11'!G51</f>
        <v>#REF!</v>
      </c>
    </row>
    <row r="53" spans="1:8" x14ac:dyDescent="0.2">
      <c r="A53" s="20" t="s">
        <v>113</v>
      </c>
      <c r="B53" s="12" t="e">
        <f>#REF!+#REF!+'2015-prov A3'!B52+'2015-prov_A4'!B52+'2015-prov A5'!B52+'2015-prov A6'!B52+'2015-prov A7'!B52+'2015 prov A8'!B52+'2015 prov A9 '!B52+'2015 prov A11'!B52</f>
        <v>#REF!</v>
      </c>
      <c r="C53" s="12" t="e">
        <f>#REF!+#REF!+'2015-prov A3'!C52+'2015-prov_A4'!C52+'2015-prov A5'!C52+'2015-prov A6'!C52+'2015-prov A7'!C52+'2015 prov A8'!C52+'2015 prov A9 '!C52+'2015 prov A11'!C52</f>
        <v>#REF!</v>
      </c>
      <c r="D53" s="12" t="e">
        <f>#REF!+#REF!+'2015-prov A3'!#REF!+'2015-prov_A4'!#REF!+'2015-prov A5'!D52+'2015-prov A6'!#REF!+'2015-prov A7'!#REF!+'2015 prov A8'!#REF!+'2015 prov A9 '!#REF!+'2015 prov A11'!#REF!</f>
        <v>#REF!</v>
      </c>
      <c r="E53" s="12" t="e">
        <f>#REF!+#REF!+'2015-prov A3'!D52+'2015-prov_A4'!D52+'2015-prov A5'!E52+'2015-prov A6'!D52+'2015-prov A7'!D52+'2015 prov A8'!D52+'2015 prov A9 '!D52+'2015 prov A11'!D52</f>
        <v>#REF!</v>
      </c>
      <c r="F53" s="12" t="e">
        <f>#REF!+#REF!+'2015-prov A3'!#REF!+'2015-prov_A4'!E52+'2015-prov A5'!F52+'2015-prov A6'!E52+'2015-prov A7'!E52+'2015 prov A8'!E52+'2015 prov A9 '!E52+'2015 prov A11'!E52</f>
        <v>#REF!</v>
      </c>
      <c r="G53" s="12" t="e">
        <f>#REF!+#REF!+'2015-prov A3'!E52+'2015-prov_A4'!F52+'2015-prov A5'!G52+'2015-prov A6'!F52+'2015-prov A7'!F52+'2015 prov A8'!F52+'2015 prov A9 '!F52+'2015 prov A11'!F52</f>
        <v>#REF!</v>
      </c>
      <c r="H53" s="12" t="e">
        <f>#REF!+#REF!+'2015-prov A3'!F52+'2015-prov_A4'!G52+'2015-prov A5'!H52+'2015-prov A6'!G52+'2015-prov A7'!G52+'2015 prov A8'!G52+'2015 prov A9 '!G52+'2015 prov A11'!G52</f>
        <v>#REF!</v>
      </c>
    </row>
    <row r="54" spans="1:8" x14ac:dyDescent="0.2">
      <c r="A54" s="20" t="s">
        <v>50</v>
      </c>
      <c r="B54" s="12" t="e">
        <f>#REF!+#REF!+'2015-prov A3'!B53+'2015-prov_A4'!B53+'2015-prov A5'!B53+'2015-prov A6'!B53+'2015-prov A7'!B53+'2015 prov A8'!B53+'2015 prov A9 '!B53+'2015 prov A11'!B53</f>
        <v>#REF!</v>
      </c>
      <c r="C54" s="12" t="e">
        <f>#REF!+#REF!+'2015-prov A3'!C53+'2015-prov_A4'!C53+'2015-prov A5'!C53+'2015-prov A6'!C53+'2015-prov A7'!C53+'2015 prov A8'!C53+'2015 prov A9 '!C53+'2015 prov A11'!C53</f>
        <v>#REF!</v>
      </c>
      <c r="D54" s="12" t="e">
        <f>#REF!+#REF!+'2015-prov A3'!#REF!+'2015-prov_A4'!#REF!+'2015-prov A5'!D53+'2015-prov A6'!#REF!+'2015-prov A7'!#REF!+'2015 prov A8'!#REF!+'2015 prov A9 '!#REF!+'2015 prov A11'!#REF!</f>
        <v>#REF!</v>
      </c>
      <c r="E54" s="12" t="e">
        <f>#REF!+#REF!+'2015-prov A3'!D53+'2015-prov_A4'!D53+'2015-prov A5'!E53+'2015-prov A6'!D53+'2015-prov A7'!D53+'2015 prov A8'!D53+'2015 prov A9 '!D53+'2015 prov A11'!D53</f>
        <v>#REF!</v>
      </c>
      <c r="F54" s="12" t="e">
        <f>#REF!+#REF!+'2015-prov A3'!#REF!+'2015-prov_A4'!E53+'2015-prov A5'!F53+'2015-prov A6'!E53+'2015-prov A7'!E53+'2015 prov A8'!E53+'2015 prov A9 '!E53+'2015 prov A11'!E53</f>
        <v>#REF!</v>
      </c>
      <c r="G54" s="12" t="e">
        <f>#REF!+#REF!+'2015-prov A3'!E53+'2015-prov_A4'!F53+'2015-prov A5'!G53+'2015-prov A6'!F53+'2015-prov A7'!F53+'2015 prov A8'!F53+'2015 prov A9 '!F53+'2015 prov A11'!F53</f>
        <v>#REF!</v>
      </c>
      <c r="H54" s="12" t="e">
        <f>#REF!+#REF!+'2015-prov A3'!F53+'2015-prov_A4'!G53+'2015-prov A5'!H53+'2015-prov A6'!G53+'2015-prov A7'!G53+'2015 prov A8'!G53+'2015 prov A9 '!G53+'2015 prov A11'!G53</f>
        <v>#REF!</v>
      </c>
    </row>
    <row r="55" spans="1:8" x14ac:dyDescent="0.2">
      <c r="A55" s="20" t="s">
        <v>46</v>
      </c>
      <c r="B55" s="12" t="e">
        <f>#REF!+#REF!+'2015-prov A3'!B54+'2015-prov_A4'!B54+'2015-prov A5'!B54+'2015-prov A6'!B54+'2015-prov A7'!B54+'2015 prov A8'!B54+'2015 prov A9 '!B54+'2015 prov A11'!B54</f>
        <v>#REF!</v>
      </c>
      <c r="C55" s="12" t="e">
        <f>#REF!+#REF!+'2015-prov A3'!C54+'2015-prov_A4'!C54+'2015-prov A5'!C54+'2015-prov A6'!C54+'2015-prov A7'!C54+'2015 prov A8'!C54+'2015 prov A9 '!C54+'2015 prov A11'!C54</f>
        <v>#REF!</v>
      </c>
      <c r="D55" s="12" t="e">
        <f>#REF!+#REF!+'2015-prov A3'!#REF!+'2015-prov_A4'!#REF!+'2015-prov A5'!D54+'2015-prov A6'!#REF!+'2015-prov A7'!#REF!+'2015 prov A8'!#REF!+'2015 prov A9 '!#REF!+'2015 prov A11'!#REF!</f>
        <v>#REF!</v>
      </c>
      <c r="E55" s="12" t="e">
        <f>#REF!+#REF!+'2015-prov A3'!D54+'2015-prov_A4'!D54+'2015-prov A5'!E54+'2015-prov A6'!D54+'2015-prov A7'!D54+'2015 prov A8'!D54+'2015 prov A9 '!D54+'2015 prov A11'!D54</f>
        <v>#REF!</v>
      </c>
      <c r="F55" s="12" t="e">
        <f>#REF!+#REF!+'2015-prov A3'!#REF!+'2015-prov_A4'!E54+'2015-prov A5'!F54+'2015-prov A6'!E54+'2015-prov A7'!E54+'2015 prov A8'!E54+'2015 prov A9 '!E54+'2015 prov A11'!E54</f>
        <v>#REF!</v>
      </c>
      <c r="G55" s="12" t="e">
        <f>#REF!+#REF!+'2015-prov A3'!E54+'2015-prov_A4'!F54+'2015-prov A5'!G54+'2015-prov A6'!F54+'2015-prov A7'!F54+'2015 prov A8'!F54+'2015 prov A9 '!F54+'2015 prov A11'!F54</f>
        <v>#REF!</v>
      </c>
      <c r="H55" s="12" t="e">
        <f>#REF!+#REF!+'2015-prov A3'!F54+'2015-prov_A4'!G54+'2015-prov A5'!H54+'2015-prov A6'!G54+'2015-prov A7'!G54+'2015 prov A8'!G54+'2015 prov A9 '!G54+'2015 prov A11'!G54</f>
        <v>#REF!</v>
      </c>
    </row>
    <row r="56" spans="1:8" x14ac:dyDescent="0.2">
      <c r="A56" s="20" t="s">
        <v>47</v>
      </c>
      <c r="B56" s="12" t="e">
        <f>#REF!+#REF!+'2015-prov A3'!B55+'2015-prov_A4'!B55+'2015-prov A5'!B55+'2015-prov A6'!B55+'2015-prov A7'!B55+'2015 prov A8'!B55+'2015 prov A9 '!B55+'2015 prov A11'!B55</f>
        <v>#REF!</v>
      </c>
      <c r="C56" s="12" t="e">
        <f>#REF!+#REF!+'2015-prov A3'!C55+'2015-prov_A4'!C55+'2015-prov A5'!C55+'2015-prov A6'!C55+'2015-prov A7'!C55+'2015 prov A8'!C55+'2015 prov A9 '!C55+'2015 prov A11'!C55</f>
        <v>#REF!</v>
      </c>
      <c r="D56" s="12" t="e">
        <f>#REF!+#REF!+'2015-prov A3'!#REF!+'2015-prov_A4'!#REF!+'2015-prov A5'!D55+'2015-prov A6'!#REF!+'2015-prov A7'!#REF!+'2015 prov A8'!#REF!+'2015 prov A9 '!#REF!+'2015 prov A11'!#REF!</f>
        <v>#REF!</v>
      </c>
      <c r="E56" s="12" t="e">
        <f>#REF!+#REF!+'2015-prov A3'!D55+'2015-prov_A4'!D55+'2015-prov A5'!E55+'2015-prov A6'!D55+'2015-prov A7'!D55+'2015 prov A8'!D55+'2015 prov A9 '!D55+'2015 prov A11'!D55</f>
        <v>#REF!</v>
      </c>
      <c r="F56" s="12" t="e">
        <f>#REF!+#REF!+'2015-prov A3'!#REF!+'2015-prov_A4'!E55+'2015-prov A5'!F55+'2015-prov A6'!E55+'2015-prov A7'!E55+'2015 prov A8'!E55+'2015 prov A9 '!E55+'2015 prov A11'!E55</f>
        <v>#REF!</v>
      </c>
      <c r="G56" s="12" t="e">
        <f>#REF!+#REF!+'2015-prov A3'!E55+'2015-prov_A4'!F55+'2015-prov A5'!G55+'2015-prov A6'!F55+'2015-prov A7'!F55+'2015 prov A8'!F55+'2015 prov A9 '!F55+'2015 prov A11'!F55</f>
        <v>#REF!</v>
      </c>
      <c r="H56" s="12" t="e">
        <f>#REF!+#REF!+'2015-prov A3'!F55+'2015-prov_A4'!G55+'2015-prov A5'!H55+'2015-prov A6'!G55+'2015-prov A7'!G55+'2015 prov A8'!G55+'2015 prov A9 '!G55+'2015 prov A11'!G55</f>
        <v>#REF!</v>
      </c>
    </row>
    <row r="57" spans="1:8" x14ac:dyDescent="0.2">
      <c r="A57" s="20" t="s">
        <v>49</v>
      </c>
      <c r="B57" s="12" t="e">
        <f>#REF!+#REF!+'2015-prov A3'!B56+'2015-prov_A4'!B56+'2015-prov A5'!B56+'2015-prov A6'!B56+'2015-prov A7'!B56+'2015 prov A8'!B56+'2015 prov A9 '!B56+'2015 prov A11'!B56</f>
        <v>#REF!</v>
      </c>
      <c r="C57" s="12" t="e">
        <f>#REF!+#REF!+'2015-prov A3'!C56+'2015-prov_A4'!C56+'2015-prov A5'!C56+'2015-prov A6'!C56+'2015-prov A7'!C56+'2015 prov A8'!C56+'2015 prov A9 '!C56+'2015 prov A11'!C56</f>
        <v>#REF!</v>
      </c>
      <c r="D57" s="12" t="e">
        <f>#REF!+#REF!+'2015-prov A3'!#REF!+'2015-prov_A4'!#REF!+'2015-prov A5'!D56+'2015-prov A6'!#REF!+'2015-prov A7'!#REF!+'2015 prov A8'!#REF!+'2015 prov A9 '!#REF!+'2015 prov A11'!#REF!</f>
        <v>#REF!</v>
      </c>
      <c r="E57" s="12" t="e">
        <f>#REF!+#REF!+'2015-prov A3'!D56+'2015-prov_A4'!D56+'2015-prov A5'!E56+'2015-prov A6'!D56+'2015-prov A7'!D56+'2015 prov A8'!D56+'2015 prov A9 '!D56+'2015 prov A11'!D56</f>
        <v>#REF!</v>
      </c>
      <c r="F57" s="12" t="e">
        <f>#REF!+#REF!+'2015-prov A3'!#REF!+'2015-prov_A4'!E56+'2015-prov A5'!F56+'2015-prov A6'!E56+'2015-prov A7'!E56+'2015 prov A8'!E56+'2015 prov A9 '!E56+'2015 prov A11'!E56</f>
        <v>#REF!</v>
      </c>
      <c r="G57" s="12" t="e">
        <f>#REF!+#REF!+'2015-prov A3'!E56+'2015-prov_A4'!F56+'2015-prov A5'!G56+'2015-prov A6'!F56+'2015-prov A7'!F56+'2015 prov A8'!F56+'2015 prov A9 '!F56+'2015 prov A11'!F56</f>
        <v>#REF!</v>
      </c>
      <c r="H57" s="12" t="e">
        <f>#REF!+#REF!+'2015-prov A3'!F56+'2015-prov_A4'!G56+'2015-prov A5'!H56+'2015-prov A6'!G56+'2015-prov A7'!G56+'2015 prov A8'!G56+'2015 prov A9 '!G56+'2015 prov A11'!G56</f>
        <v>#REF!</v>
      </c>
    </row>
    <row r="58" spans="1:8" x14ac:dyDescent="0.2">
      <c r="A58" s="20" t="s">
        <v>51</v>
      </c>
      <c r="B58" s="12" t="e">
        <f>#REF!+#REF!+'2015-prov A3'!B57+'2015-prov_A4'!B57+'2015-prov A5'!B57+'2015-prov A6'!B57+'2015-prov A7'!B57+'2015 prov A8'!B57+'2015 prov A9 '!B57+'2015 prov A11'!B57</f>
        <v>#REF!</v>
      </c>
      <c r="C58" s="12" t="e">
        <f>#REF!+#REF!+'2015-prov A3'!C57+'2015-prov_A4'!C57+'2015-prov A5'!C57+'2015-prov A6'!C57+'2015-prov A7'!C57+'2015 prov A8'!C57+'2015 prov A9 '!C57+'2015 prov A11'!C57</f>
        <v>#REF!</v>
      </c>
      <c r="D58" s="12" t="e">
        <f>#REF!+#REF!+'2015-prov A3'!#REF!+'2015-prov_A4'!#REF!+'2015-prov A5'!D57+'2015-prov A6'!#REF!+'2015-prov A7'!#REF!+'2015 prov A8'!#REF!+'2015 prov A9 '!#REF!+'2015 prov A11'!#REF!</f>
        <v>#REF!</v>
      </c>
      <c r="E58" s="12" t="e">
        <f>#REF!+#REF!+'2015-prov A3'!D57+'2015-prov_A4'!D57+'2015-prov A5'!E57+'2015-prov A6'!D57+'2015-prov A7'!D57+'2015 prov A8'!D57+'2015 prov A9 '!D57+'2015 prov A11'!D57</f>
        <v>#REF!</v>
      </c>
      <c r="F58" s="12" t="e">
        <f>#REF!+#REF!+'2015-prov A3'!#REF!+'2015-prov_A4'!E57+'2015-prov A5'!F57+'2015-prov A6'!E57+'2015-prov A7'!E57+'2015 prov A8'!E57+'2015 prov A9 '!E57+'2015 prov A11'!E57</f>
        <v>#REF!</v>
      </c>
      <c r="G58" s="12" t="e">
        <f>#REF!+#REF!+'2015-prov A3'!E57+'2015-prov_A4'!F57+'2015-prov A5'!G57+'2015-prov A6'!F57+'2015-prov A7'!F57+'2015 prov A8'!F57+'2015 prov A9 '!F57+'2015 prov A11'!F57</f>
        <v>#REF!</v>
      </c>
      <c r="H58" s="12" t="e">
        <f>#REF!+#REF!+'2015-prov A3'!F57+'2015-prov_A4'!G57+'2015-prov A5'!H57+'2015-prov A6'!G57+'2015-prov A7'!G57+'2015 prov A8'!G57+'2015 prov A9 '!G57+'2015 prov A11'!G57</f>
        <v>#REF!</v>
      </c>
    </row>
    <row r="59" spans="1:8" x14ac:dyDescent="0.2">
      <c r="A59" s="20" t="s">
        <v>52</v>
      </c>
      <c r="B59" s="12" t="e">
        <f>#REF!+#REF!+'2015-prov A3'!B58+'2015-prov_A4'!B58+'2015-prov A5'!B58+'2015-prov A6'!B58+'2015-prov A7'!B58+'2015 prov A8'!B58+'2015 prov A9 '!B58+'2015 prov A11'!B58</f>
        <v>#REF!</v>
      </c>
      <c r="C59" s="12" t="e">
        <f>#REF!+#REF!+'2015-prov A3'!C58+'2015-prov_A4'!C58+'2015-prov A5'!C58+'2015-prov A6'!C58+'2015-prov A7'!C58+'2015 prov A8'!C58+'2015 prov A9 '!C58+'2015 prov A11'!C58</f>
        <v>#REF!</v>
      </c>
      <c r="D59" s="12" t="e">
        <f>#REF!+#REF!+'2015-prov A3'!#REF!+'2015-prov_A4'!#REF!+'2015-prov A5'!D58+'2015-prov A6'!#REF!+'2015-prov A7'!#REF!+'2015 prov A8'!#REF!+'2015 prov A9 '!#REF!+'2015 prov A11'!#REF!</f>
        <v>#REF!</v>
      </c>
      <c r="E59" s="12" t="e">
        <f>#REF!+#REF!+'2015-prov A3'!D58+'2015-prov_A4'!D58+'2015-prov A5'!E58+'2015-prov A6'!D58+'2015-prov A7'!D58+'2015 prov A8'!D58+'2015 prov A9 '!D58+'2015 prov A11'!D58</f>
        <v>#REF!</v>
      </c>
      <c r="F59" s="12" t="e">
        <f>#REF!+#REF!+'2015-prov A3'!#REF!+'2015-prov_A4'!E58+'2015-prov A5'!F58+'2015-prov A6'!E58+'2015-prov A7'!E58+'2015 prov A8'!E58+'2015 prov A9 '!E58+'2015 prov A11'!E58</f>
        <v>#REF!</v>
      </c>
      <c r="G59" s="12" t="e">
        <f>#REF!+#REF!+'2015-prov A3'!E58+'2015-prov_A4'!F58+'2015-prov A5'!G58+'2015-prov A6'!F58+'2015-prov A7'!F58+'2015 prov A8'!F58+'2015 prov A9 '!F58+'2015 prov A11'!F58</f>
        <v>#REF!</v>
      </c>
      <c r="H59" s="12" t="e">
        <f>#REF!+#REF!+'2015-prov A3'!F58+'2015-prov_A4'!G58+'2015-prov A5'!H58+'2015-prov A6'!G58+'2015-prov A7'!G58+'2015 prov A8'!G58+'2015 prov A9 '!G58+'2015 prov A11'!G58</f>
        <v>#REF!</v>
      </c>
    </row>
    <row r="60" spans="1:8" x14ac:dyDescent="0.2">
      <c r="A60" s="20" t="s">
        <v>53</v>
      </c>
      <c r="B60" s="12" t="e">
        <f>#REF!+#REF!+'2015-prov A3'!B59+'2015-prov_A4'!B59+'2015-prov A5'!B59+'2015-prov A6'!B59+'2015-prov A7'!B59+'2015 prov A8'!B59+'2015 prov A9 '!B59+'2015 prov A11'!B59</f>
        <v>#REF!</v>
      </c>
      <c r="C60" s="12" t="e">
        <f>#REF!+#REF!+'2015-prov A3'!C59+'2015-prov_A4'!C59+'2015-prov A5'!C59+'2015-prov A6'!C59+'2015-prov A7'!C59+'2015 prov A8'!C59+'2015 prov A9 '!C59+'2015 prov A11'!C59</f>
        <v>#REF!</v>
      </c>
      <c r="D60" s="12" t="e">
        <f>#REF!+#REF!+'2015-prov A3'!#REF!+'2015-prov_A4'!#REF!+'2015-prov A5'!D59+'2015-prov A6'!#REF!+'2015-prov A7'!#REF!+'2015 prov A8'!#REF!+'2015 prov A9 '!#REF!+'2015 prov A11'!#REF!</f>
        <v>#REF!</v>
      </c>
      <c r="E60" s="12" t="e">
        <f>#REF!+#REF!+'2015-prov A3'!D59+'2015-prov_A4'!D59+'2015-prov A5'!E59+'2015-prov A6'!D59+'2015-prov A7'!D59+'2015 prov A8'!D59+'2015 prov A9 '!D59+'2015 prov A11'!D59</f>
        <v>#REF!</v>
      </c>
      <c r="F60" s="12" t="e">
        <f>#REF!+#REF!+'2015-prov A3'!#REF!+'2015-prov_A4'!E59+'2015-prov A5'!F59+'2015-prov A6'!E59+'2015-prov A7'!E59+'2015 prov A8'!E59+'2015 prov A9 '!E59+'2015 prov A11'!E59</f>
        <v>#REF!</v>
      </c>
      <c r="G60" s="12" t="e">
        <f>#REF!+#REF!+'2015-prov A3'!E59+'2015-prov_A4'!F59+'2015-prov A5'!G59+'2015-prov A6'!F59+'2015-prov A7'!F59+'2015 prov A8'!F59+'2015 prov A9 '!F59+'2015 prov A11'!F59</f>
        <v>#REF!</v>
      </c>
      <c r="H60" s="12" t="e">
        <f>#REF!+#REF!+'2015-prov A3'!F59+'2015-prov_A4'!G59+'2015-prov A5'!H59+'2015-prov A6'!G59+'2015-prov A7'!G59+'2015 prov A8'!G59+'2015 prov A9 '!G59+'2015 prov A11'!G59</f>
        <v>#REF!</v>
      </c>
    </row>
    <row r="61" spans="1:8" x14ac:dyDescent="0.2">
      <c r="A61" s="20" t="s">
        <v>54</v>
      </c>
      <c r="B61" s="12" t="e">
        <f>#REF!+#REF!+'2015-prov A3'!#REF!+'2015-prov_A4'!#REF!+'2015-prov A5'!#REF!+'2015-prov A6'!#REF!+'2015-prov A7'!#REF!+'2015 prov A8'!#REF!+'2015 prov A9 '!#REF!+'2015 prov A11'!#REF!</f>
        <v>#REF!</v>
      </c>
      <c r="C61" s="12" t="e">
        <f>#REF!+#REF!+'2015-prov A3'!#REF!+'2015-prov_A4'!#REF!+'2015-prov A5'!#REF!+'2015-prov A6'!#REF!+'2015-prov A7'!#REF!+'2015 prov A8'!#REF!+'2015 prov A9 '!#REF!+'2015 prov A11'!#REF!</f>
        <v>#REF!</v>
      </c>
      <c r="D61" s="12" t="e">
        <f>#REF!+#REF!+'2015-prov A3'!#REF!+'2015-prov_A4'!#REF!+'2015-prov A5'!#REF!+'2015-prov A6'!#REF!+'2015-prov A7'!#REF!+'2015 prov A8'!#REF!+'2015 prov A9 '!#REF!+'2015 prov A11'!#REF!</f>
        <v>#REF!</v>
      </c>
      <c r="E61" s="12" t="e">
        <f>#REF!+#REF!+'2015-prov A3'!#REF!+'2015-prov_A4'!#REF!+'2015-prov A5'!#REF!+'2015-prov A6'!#REF!+'2015-prov A7'!#REF!+'2015 prov A8'!#REF!+'2015 prov A9 '!#REF!+'2015 prov A11'!#REF!</f>
        <v>#REF!</v>
      </c>
      <c r="F61" s="12" t="e">
        <f>#REF!+#REF!+'2015-prov A3'!#REF!+'2015-prov_A4'!#REF!+'2015-prov A5'!#REF!+'2015-prov A6'!#REF!+'2015-prov A7'!#REF!+'2015 prov A8'!#REF!+'2015 prov A9 '!#REF!+'2015 prov A11'!#REF!</f>
        <v>#REF!</v>
      </c>
      <c r="G61" s="12" t="e">
        <f>#REF!+#REF!+'2015-prov A3'!#REF!+'2015-prov_A4'!#REF!+'2015-prov A5'!#REF!+'2015-prov A6'!#REF!+'2015-prov A7'!#REF!+'2015 prov A8'!#REF!+'2015 prov A9 '!#REF!+'2015 prov A11'!#REF!</f>
        <v>#REF!</v>
      </c>
      <c r="H61" s="12" t="e">
        <f>#REF!+#REF!+'2015-prov A3'!#REF!+'2015-prov_A4'!#REF!+'2015-prov A5'!#REF!+'2015-prov A6'!#REF!+'2015-prov A7'!#REF!+'2015 prov A8'!#REF!+'2015 prov A9 '!#REF!+'2015 prov A11'!#REF!</f>
        <v>#REF!</v>
      </c>
    </row>
    <row r="62" spans="1:8" x14ac:dyDescent="0.2">
      <c r="A62" s="20" t="s">
        <v>57</v>
      </c>
      <c r="B62" s="12" t="e">
        <f>#REF!+#REF!+'2015-prov A3'!B60+'2015-prov_A4'!B60+'2015-prov A5'!B60+'2015-prov A6'!B60+'2015-prov A7'!B60+'2015 prov A8'!B60+'2015 prov A9 '!B60+'2015 prov A11'!B60</f>
        <v>#REF!</v>
      </c>
      <c r="C62" s="12" t="e">
        <f>#REF!+#REF!+'2015-prov A3'!C60+'2015-prov_A4'!C60+'2015-prov A5'!C60+'2015-prov A6'!C60+'2015-prov A7'!C60+'2015 prov A8'!C60+'2015 prov A9 '!C60+'2015 prov A11'!C60</f>
        <v>#REF!</v>
      </c>
      <c r="D62" s="12" t="e">
        <f>#REF!+#REF!+'2015-prov A3'!#REF!+'2015-prov_A4'!#REF!+'2015-prov A5'!D60+'2015-prov A6'!#REF!+'2015-prov A7'!#REF!+'2015 prov A8'!#REF!+'2015 prov A9 '!#REF!+'2015 prov A11'!#REF!</f>
        <v>#REF!</v>
      </c>
      <c r="E62" s="12" t="e">
        <f>#REF!+#REF!+'2015-prov A3'!D60+'2015-prov_A4'!D60+'2015-prov A5'!E60+'2015-prov A6'!D60+'2015-prov A7'!D60+'2015 prov A8'!D60+'2015 prov A9 '!D60+'2015 prov A11'!D60</f>
        <v>#REF!</v>
      </c>
      <c r="F62" s="12" t="e">
        <f>#REF!+#REF!+'2015-prov A3'!#REF!+'2015-prov_A4'!E60+'2015-prov A5'!F60+'2015-prov A6'!E60+'2015-prov A7'!E60+'2015 prov A8'!E60+'2015 prov A9 '!E60+'2015 prov A11'!E60</f>
        <v>#REF!</v>
      </c>
      <c r="G62" s="12" t="e">
        <f>#REF!+#REF!+'2015-prov A3'!E60+'2015-prov_A4'!F60+'2015-prov A5'!G60+'2015-prov A6'!F60+'2015-prov A7'!F60+'2015 prov A8'!F60+'2015 prov A9 '!F60+'2015 prov A11'!F60</f>
        <v>#REF!</v>
      </c>
      <c r="H62" s="12" t="e">
        <f>#REF!+#REF!+'2015-prov A3'!F60+'2015-prov_A4'!G60+'2015-prov A5'!H60+'2015-prov A6'!G60+'2015-prov A7'!G60+'2015 prov A8'!G60+'2015 prov A9 '!G60+'2015 prov A11'!G60</f>
        <v>#REF!</v>
      </c>
    </row>
    <row r="63" spans="1:8" x14ac:dyDescent="0.2">
      <c r="A63" s="20" t="s">
        <v>55</v>
      </c>
      <c r="B63" s="12" t="e">
        <f>#REF!+#REF!+'2015-prov A3'!B61+'2015-prov_A4'!B61+'2015-prov A5'!B61+'2015-prov A6'!B61+'2015-prov A7'!B61+'2015 prov A8'!B61+'2015 prov A9 '!B61+'2015 prov A11'!B61</f>
        <v>#REF!</v>
      </c>
      <c r="C63" s="12" t="e">
        <f>#REF!+#REF!+'2015-prov A3'!C61+'2015-prov_A4'!C61+'2015-prov A5'!C61+'2015-prov A6'!C61+'2015-prov A7'!C61+'2015 prov A8'!C61+'2015 prov A9 '!C61+'2015 prov A11'!C61</f>
        <v>#REF!</v>
      </c>
      <c r="D63" s="12" t="e">
        <f>#REF!+#REF!+'2015-prov A3'!#REF!+'2015-prov_A4'!#REF!+'2015-prov A5'!D61+'2015-prov A6'!#REF!+'2015-prov A7'!#REF!+'2015 prov A8'!#REF!+'2015 prov A9 '!#REF!+'2015 prov A11'!#REF!</f>
        <v>#REF!</v>
      </c>
      <c r="E63" s="12" t="e">
        <f>#REF!+#REF!+'2015-prov A3'!D61+'2015-prov_A4'!D61+'2015-prov A5'!E61+'2015-prov A6'!D61+'2015-prov A7'!D61+'2015 prov A8'!D61+'2015 prov A9 '!D61+'2015 prov A11'!D61</f>
        <v>#REF!</v>
      </c>
      <c r="F63" s="12" t="e">
        <f>#REF!+#REF!+'2015-prov A3'!#REF!+'2015-prov_A4'!E61+'2015-prov A5'!F61+'2015-prov A6'!E61+'2015-prov A7'!E61+'2015 prov A8'!E61+'2015 prov A9 '!E61+'2015 prov A11'!E61</f>
        <v>#REF!</v>
      </c>
      <c r="G63" s="12" t="e">
        <f>#REF!+#REF!+'2015-prov A3'!E61+'2015-prov_A4'!F61+'2015-prov A5'!G61+'2015-prov A6'!F61+'2015-prov A7'!F61+'2015 prov A8'!F61+'2015 prov A9 '!F61+'2015 prov A11'!F61</f>
        <v>#REF!</v>
      </c>
      <c r="H63" s="12" t="e">
        <f>#REF!+#REF!+'2015-prov A3'!F61+'2015-prov_A4'!G61+'2015-prov A5'!H61+'2015-prov A6'!G61+'2015-prov A7'!G61+'2015 prov A8'!G61+'2015 prov A9 '!G61+'2015 prov A11'!G61</f>
        <v>#REF!</v>
      </c>
    </row>
    <row r="64" spans="1:8" x14ac:dyDescent="0.2">
      <c r="A64" s="20" t="s">
        <v>63</v>
      </c>
      <c r="B64" s="12" t="e">
        <f>#REF!+#REF!+'2015-prov A3'!B62+'2015-prov_A4'!B62+'2015-prov A5'!B62+'2015-prov A6'!B62+'2015-prov A7'!B62+'2015 prov A8'!B62+'2015 prov A9 '!B62+'2015 prov A11'!B62</f>
        <v>#REF!</v>
      </c>
      <c r="C64" s="12" t="e">
        <f>#REF!+#REF!+'2015-prov A3'!C62+'2015-prov_A4'!C62+'2015-prov A5'!C62+'2015-prov A6'!C62+'2015-prov A7'!C62+'2015 prov A8'!C62+'2015 prov A9 '!C62+'2015 prov A11'!C62</f>
        <v>#REF!</v>
      </c>
      <c r="D64" s="12" t="e">
        <f>#REF!+#REF!+'2015-prov A3'!#REF!+'2015-prov_A4'!#REF!+'2015-prov A5'!D62+'2015-prov A6'!#REF!+'2015-prov A7'!#REF!+'2015 prov A8'!#REF!+'2015 prov A9 '!#REF!+'2015 prov A11'!#REF!</f>
        <v>#REF!</v>
      </c>
      <c r="E64" s="12" t="e">
        <f>#REF!+#REF!+'2015-prov A3'!D62+'2015-prov_A4'!D62+'2015-prov A5'!E62+'2015-prov A6'!D62+'2015-prov A7'!D62+'2015 prov A8'!D62+'2015 prov A9 '!D62+'2015 prov A11'!D62</f>
        <v>#REF!</v>
      </c>
      <c r="F64" s="12" t="e">
        <f>#REF!+#REF!+'2015-prov A3'!#REF!+'2015-prov_A4'!E62+'2015-prov A5'!F62+'2015-prov A6'!E62+'2015-prov A7'!E62+'2015 prov A8'!E62+'2015 prov A9 '!E62+'2015 prov A11'!E62</f>
        <v>#REF!</v>
      </c>
      <c r="G64" s="12" t="e">
        <f>#REF!+#REF!+'2015-prov A3'!E62+'2015-prov_A4'!F62+'2015-prov A5'!G62+'2015-prov A6'!F62+'2015-prov A7'!F62+'2015 prov A8'!F62+'2015 prov A9 '!F62+'2015 prov A11'!F62</f>
        <v>#REF!</v>
      </c>
      <c r="H64" s="12" t="e">
        <f>#REF!+#REF!+'2015-prov A3'!F62+'2015-prov_A4'!G62+'2015-prov A5'!H62+'2015-prov A6'!G62+'2015-prov A7'!G62+'2015 prov A8'!G62+'2015 prov A9 '!G62+'2015 prov A11'!G62</f>
        <v>#REF!</v>
      </c>
    </row>
    <row r="65" spans="1:8" x14ac:dyDescent="0.2">
      <c r="A65" s="20" t="s">
        <v>66</v>
      </c>
      <c r="B65" s="12" t="e">
        <f>#REF!+#REF!+'2015-prov A3'!B63+'2015-prov_A4'!B63+'2015-prov A5'!B63+'2015-prov A6'!B63+'2015-prov A7'!B63+'2015 prov A8'!B63+'2015 prov A9 '!B63+'2015 prov A11'!B63</f>
        <v>#REF!</v>
      </c>
      <c r="C65" s="12" t="e">
        <f>#REF!+#REF!+'2015-prov A3'!C63+'2015-prov_A4'!C63+'2015-prov A5'!C63+'2015-prov A6'!C63+'2015-prov A7'!C63+'2015 prov A8'!C63+'2015 prov A9 '!C63+'2015 prov A11'!C63</f>
        <v>#REF!</v>
      </c>
      <c r="D65" s="12" t="e">
        <f>#REF!+#REF!+'2015-prov A3'!#REF!+'2015-prov_A4'!#REF!+'2015-prov A5'!D63+'2015-prov A6'!#REF!+'2015-prov A7'!#REF!+'2015 prov A8'!#REF!+'2015 prov A9 '!#REF!+'2015 prov A11'!#REF!</f>
        <v>#REF!</v>
      </c>
      <c r="E65" s="12" t="e">
        <f>#REF!+#REF!+'2015-prov A3'!D63+'2015-prov_A4'!D63+'2015-prov A5'!E63+'2015-prov A6'!D63+'2015-prov A7'!D63+'2015 prov A8'!D63+'2015 prov A9 '!D63+'2015 prov A11'!D63</f>
        <v>#REF!</v>
      </c>
      <c r="F65" s="12" t="e">
        <f>#REF!+#REF!+'2015-prov A3'!#REF!+'2015-prov_A4'!E63+'2015-prov A5'!F63+'2015-prov A6'!E63+'2015-prov A7'!E63+'2015 prov A8'!E63+'2015 prov A9 '!E63+'2015 prov A11'!E63</f>
        <v>#REF!</v>
      </c>
      <c r="G65" s="12" t="e">
        <f>#REF!+#REF!+'2015-prov A3'!E63+'2015-prov_A4'!F63+'2015-prov A5'!G63+'2015-prov A6'!F63+'2015-prov A7'!F63+'2015 prov A8'!F63+'2015 prov A9 '!F63+'2015 prov A11'!F63</f>
        <v>#REF!</v>
      </c>
      <c r="H65" s="12" t="e">
        <f>#REF!+#REF!+'2015-prov A3'!F63+'2015-prov_A4'!G63+'2015-prov A5'!H63+'2015-prov A6'!G63+'2015-prov A7'!G63+'2015 prov A8'!G63+'2015 prov A9 '!G63+'2015 prov A11'!G63</f>
        <v>#REF!</v>
      </c>
    </row>
    <row r="66" spans="1:8" x14ac:dyDescent="0.2">
      <c r="A66" s="20" t="s">
        <v>59</v>
      </c>
      <c r="B66" s="12" t="e">
        <f>#REF!+#REF!+'2015-prov A3'!B64+'2015-prov_A4'!B64+'2015-prov A5'!B64+'2015-prov A6'!B64+'2015-prov A7'!B64+'2015 prov A8'!B64+'2015 prov A9 '!B64+'2015 prov A11'!B64</f>
        <v>#REF!</v>
      </c>
      <c r="C66" s="12" t="e">
        <f>#REF!+#REF!+'2015-prov A3'!C64+'2015-prov_A4'!C64+'2015-prov A5'!C64+'2015-prov A6'!C64+'2015-prov A7'!C64+'2015 prov A8'!C64+'2015 prov A9 '!C64+'2015 prov A11'!C64</f>
        <v>#REF!</v>
      </c>
      <c r="D66" s="12" t="e">
        <f>#REF!+#REF!+'2015-prov A3'!#REF!+'2015-prov_A4'!#REF!+'2015-prov A5'!D64+'2015-prov A6'!#REF!+'2015-prov A7'!#REF!+'2015 prov A8'!#REF!+'2015 prov A9 '!#REF!+'2015 prov A11'!#REF!</f>
        <v>#REF!</v>
      </c>
      <c r="E66" s="12" t="e">
        <f>#REF!+#REF!+'2015-prov A3'!D64+'2015-prov_A4'!D64+'2015-prov A5'!E64+'2015-prov A6'!D64+'2015-prov A7'!D64+'2015 prov A8'!D64+'2015 prov A9 '!D64+'2015 prov A11'!D64</f>
        <v>#REF!</v>
      </c>
      <c r="F66" s="12" t="e">
        <f>#REF!+#REF!+'2015-prov A3'!#REF!+'2015-prov_A4'!E64+'2015-prov A5'!F64+'2015-prov A6'!E64+'2015-prov A7'!E64+'2015 prov A8'!E64+'2015 prov A9 '!E64+'2015 prov A11'!E64</f>
        <v>#REF!</v>
      </c>
      <c r="G66" s="12" t="e">
        <f>#REF!+#REF!+'2015-prov A3'!E64+'2015-prov_A4'!F64+'2015-prov A5'!G64+'2015-prov A6'!F64+'2015-prov A7'!F64+'2015 prov A8'!F64+'2015 prov A9 '!F64+'2015 prov A11'!F64</f>
        <v>#REF!</v>
      </c>
      <c r="H66" s="12" t="e">
        <f>#REF!+#REF!+'2015-prov A3'!F64+'2015-prov_A4'!G64+'2015-prov A5'!H64+'2015-prov A6'!G64+'2015-prov A7'!G64+'2015 prov A8'!G64+'2015 prov A9 '!G64+'2015 prov A11'!G64</f>
        <v>#REF!</v>
      </c>
    </row>
    <row r="67" spans="1:8" x14ac:dyDescent="0.2">
      <c r="A67" s="20" t="s">
        <v>64</v>
      </c>
      <c r="B67" s="12" t="e">
        <f>#REF!+#REF!+'2015-prov A3'!B65+'2015-prov_A4'!B65+'2015-prov A5'!B65+'2015-prov A6'!B65+'2015-prov A7'!B65+'2015 prov A8'!B65+'2015 prov A9 '!B65+'2015 prov A11'!B65</f>
        <v>#REF!</v>
      </c>
      <c r="C67" s="12" t="e">
        <f>#REF!+#REF!+'2015-prov A3'!C65+'2015-prov_A4'!C65+'2015-prov A5'!C65+'2015-prov A6'!C65+'2015-prov A7'!C65+'2015 prov A8'!C65+'2015 prov A9 '!C65+'2015 prov A11'!C65</f>
        <v>#REF!</v>
      </c>
      <c r="D67" s="12" t="e">
        <f>#REF!+#REF!+'2015-prov A3'!#REF!+'2015-prov_A4'!#REF!+'2015-prov A5'!D65+'2015-prov A6'!#REF!+'2015-prov A7'!#REF!+'2015 prov A8'!#REF!+'2015 prov A9 '!#REF!+'2015 prov A11'!#REF!</f>
        <v>#REF!</v>
      </c>
      <c r="E67" s="12" t="e">
        <f>#REF!+#REF!+'2015-prov A3'!D65+'2015-prov_A4'!D65+'2015-prov A5'!E65+'2015-prov A6'!D65+'2015-prov A7'!D65+'2015 prov A8'!D65+'2015 prov A9 '!D65+'2015 prov A11'!D65</f>
        <v>#REF!</v>
      </c>
      <c r="F67" s="12" t="e">
        <f>#REF!+#REF!+'2015-prov A3'!#REF!+'2015-prov_A4'!E65+'2015-prov A5'!F65+'2015-prov A6'!E65+'2015-prov A7'!E65+'2015 prov A8'!E65+'2015 prov A9 '!E65+'2015 prov A11'!E65</f>
        <v>#REF!</v>
      </c>
      <c r="G67" s="12" t="e">
        <f>#REF!+#REF!+'2015-prov A3'!E65+'2015-prov_A4'!F65+'2015-prov A5'!G65+'2015-prov A6'!F65+'2015-prov A7'!F65+'2015 prov A8'!F65+'2015 prov A9 '!F65+'2015 prov A11'!F65</f>
        <v>#REF!</v>
      </c>
      <c r="H67" s="12" t="e">
        <f>#REF!+#REF!+'2015-prov A3'!F65+'2015-prov_A4'!G65+'2015-prov A5'!H65+'2015-prov A6'!G65+'2015-prov A7'!G65+'2015 prov A8'!G65+'2015 prov A9 '!G65+'2015 prov A11'!G65</f>
        <v>#REF!</v>
      </c>
    </row>
    <row r="68" spans="1:8" x14ac:dyDescent="0.2">
      <c r="A68" s="20" t="s">
        <v>58</v>
      </c>
      <c r="B68" s="12" t="e">
        <f>#REF!+#REF!+'2015-prov A3'!B66+'2015-prov_A4'!B66+'2015-prov A5'!B66+'2015-prov A6'!B66+'2015-prov A7'!B66+'2015 prov A8'!B66+'2015 prov A9 '!B66+'2015 prov A11'!B66</f>
        <v>#REF!</v>
      </c>
      <c r="C68" s="12" t="e">
        <f>#REF!+#REF!+'2015-prov A3'!C66+'2015-prov_A4'!C66+'2015-prov A5'!C66+'2015-prov A6'!C66+'2015-prov A7'!C66+'2015 prov A8'!C66+'2015 prov A9 '!C66+'2015 prov A11'!C66</f>
        <v>#REF!</v>
      </c>
      <c r="D68" s="12" t="e">
        <f>#REF!+#REF!+'2015-prov A3'!#REF!+'2015-prov_A4'!#REF!+'2015-prov A5'!D66+'2015-prov A6'!#REF!+'2015-prov A7'!#REF!+'2015 prov A8'!#REF!+'2015 prov A9 '!#REF!+'2015 prov A11'!#REF!</f>
        <v>#REF!</v>
      </c>
      <c r="E68" s="12" t="e">
        <f>#REF!+#REF!+'2015-prov A3'!D66+'2015-prov_A4'!D66+'2015-prov A5'!E66+'2015-prov A6'!D66+'2015-prov A7'!D66+'2015 prov A8'!D66+'2015 prov A9 '!D66+'2015 prov A11'!D66</f>
        <v>#REF!</v>
      </c>
      <c r="F68" s="12" t="e">
        <f>#REF!+#REF!+'2015-prov A3'!#REF!+'2015-prov_A4'!E66+'2015-prov A5'!F66+'2015-prov A6'!E66+'2015-prov A7'!E66+'2015 prov A8'!E66+'2015 prov A9 '!E66+'2015 prov A11'!E66</f>
        <v>#REF!</v>
      </c>
      <c r="G68" s="12" t="e">
        <f>#REF!+#REF!+'2015-prov A3'!E66+'2015-prov_A4'!F66+'2015-prov A5'!G66+'2015-prov A6'!F66+'2015-prov A7'!F66+'2015 prov A8'!F66+'2015 prov A9 '!F66+'2015 prov A11'!F66</f>
        <v>#REF!</v>
      </c>
      <c r="H68" s="12" t="e">
        <f>#REF!+#REF!+'2015-prov A3'!F66+'2015-prov_A4'!G66+'2015-prov A5'!H66+'2015-prov A6'!G66+'2015-prov A7'!G66+'2015 prov A8'!G66+'2015 prov A9 '!G66+'2015 prov A11'!G66</f>
        <v>#REF!</v>
      </c>
    </row>
    <row r="69" spans="1:8" x14ac:dyDescent="0.2">
      <c r="A69" s="20" t="s">
        <v>56</v>
      </c>
      <c r="B69" s="12" t="e">
        <f>#REF!+#REF!+'2015-prov A3'!B67+'2015-prov_A4'!B67+'2015-prov A5'!B67+'2015-prov A6'!B67+'2015-prov A7'!B67+'2015 prov A8'!B67+'2015 prov A9 '!B67+'2015 prov A11'!B67</f>
        <v>#REF!</v>
      </c>
      <c r="C69" s="12" t="e">
        <f>#REF!+#REF!+'2015-prov A3'!C67+'2015-prov_A4'!C67+'2015-prov A5'!C67+'2015-prov A6'!C67+'2015-prov A7'!C67+'2015 prov A8'!C67+'2015 prov A9 '!C67+'2015 prov A11'!C67</f>
        <v>#REF!</v>
      </c>
      <c r="D69" s="12" t="e">
        <f>#REF!+#REF!+'2015-prov A3'!#REF!+'2015-prov_A4'!#REF!+'2015-prov A5'!D67+'2015-prov A6'!#REF!+'2015-prov A7'!#REF!+'2015 prov A8'!#REF!+'2015 prov A9 '!#REF!+'2015 prov A11'!#REF!</f>
        <v>#REF!</v>
      </c>
      <c r="E69" s="12" t="e">
        <f>#REF!+#REF!+'2015-prov A3'!D67+'2015-prov_A4'!D67+'2015-prov A5'!E67+'2015-prov A6'!D67+'2015-prov A7'!D67+'2015 prov A8'!D67+'2015 prov A9 '!D67+'2015 prov A11'!D67</f>
        <v>#REF!</v>
      </c>
      <c r="F69" s="12" t="e">
        <f>#REF!+#REF!+'2015-prov A3'!#REF!+'2015-prov_A4'!E67+'2015-prov A5'!F67+'2015-prov A6'!E67+'2015-prov A7'!E67+'2015 prov A8'!E67+'2015 prov A9 '!E67+'2015 prov A11'!E67</f>
        <v>#REF!</v>
      </c>
      <c r="G69" s="12" t="e">
        <f>#REF!+#REF!+'2015-prov A3'!E67+'2015-prov_A4'!F67+'2015-prov A5'!G67+'2015-prov A6'!F67+'2015-prov A7'!F67+'2015 prov A8'!F67+'2015 prov A9 '!F67+'2015 prov A11'!F67</f>
        <v>#REF!</v>
      </c>
      <c r="H69" s="12" t="e">
        <f>#REF!+#REF!+'2015-prov A3'!F67+'2015-prov_A4'!G67+'2015-prov A5'!H67+'2015-prov A6'!G67+'2015-prov A7'!G67+'2015 prov A8'!G67+'2015 prov A9 '!G67+'2015 prov A11'!G67</f>
        <v>#REF!</v>
      </c>
    </row>
    <row r="70" spans="1:8" x14ac:dyDescent="0.2">
      <c r="A70" s="20" t="s">
        <v>60</v>
      </c>
      <c r="B70" s="12" t="e">
        <f>#REF!+#REF!+'2015-prov A3'!B68+'2015-prov_A4'!B68+'2015-prov A5'!B68+'2015-prov A6'!B68+'2015-prov A7'!B68+'2015 prov A8'!B68+'2015 prov A9 '!B68+'2015 prov A11'!B68</f>
        <v>#REF!</v>
      </c>
      <c r="C70" s="12" t="e">
        <f>#REF!+#REF!+'2015-prov A3'!C68+'2015-prov_A4'!C68+'2015-prov A5'!C68+'2015-prov A6'!C68+'2015-prov A7'!C68+'2015 prov A8'!C68+'2015 prov A9 '!C68+'2015 prov A11'!C68</f>
        <v>#REF!</v>
      </c>
      <c r="D70" s="12" t="e">
        <f>#REF!+#REF!+'2015-prov A3'!#REF!+'2015-prov_A4'!#REF!+'2015-prov A5'!D68+'2015-prov A6'!#REF!+'2015-prov A7'!#REF!+'2015 prov A8'!#REF!+'2015 prov A9 '!#REF!+'2015 prov A11'!#REF!</f>
        <v>#REF!</v>
      </c>
      <c r="E70" s="12" t="e">
        <f>#REF!+#REF!+'2015-prov A3'!D68+'2015-prov_A4'!D68+'2015-prov A5'!E68+'2015-prov A6'!D68+'2015-prov A7'!D68+'2015 prov A8'!D68+'2015 prov A9 '!D68+'2015 prov A11'!D68</f>
        <v>#REF!</v>
      </c>
      <c r="F70" s="12" t="e">
        <f>#REF!+#REF!+'2015-prov A3'!#REF!+'2015-prov_A4'!E68+'2015-prov A5'!F68+'2015-prov A6'!E68+'2015-prov A7'!E68+'2015 prov A8'!E68+'2015 prov A9 '!E68+'2015 prov A11'!E68</f>
        <v>#REF!</v>
      </c>
      <c r="G70" s="12" t="e">
        <f>#REF!+#REF!+'2015-prov A3'!E68+'2015-prov_A4'!F68+'2015-prov A5'!G68+'2015-prov A6'!F68+'2015-prov A7'!F68+'2015 prov A8'!F68+'2015 prov A9 '!F68+'2015 prov A11'!F68</f>
        <v>#REF!</v>
      </c>
      <c r="H70" s="12" t="e">
        <f>#REF!+#REF!+'2015-prov A3'!F68+'2015-prov_A4'!G68+'2015-prov A5'!H68+'2015-prov A6'!G68+'2015-prov A7'!G68+'2015 prov A8'!G68+'2015 prov A9 '!G68+'2015 prov A11'!G68</f>
        <v>#REF!</v>
      </c>
    </row>
    <row r="71" spans="1:8" x14ac:dyDescent="0.2">
      <c r="A71" s="20" t="s">
        <v>65</v>
      </c>
      <c r="B71" s="12" t="e">
        <f>#REF!+#REF!+'2015-prov A3'!B69+'2015-prov_A4'!B69+'2015-prov A5'!B69+'2015-prov A6'!B69+'2015-prov A7'!B69+'2015 prov A8'!B69+'2015 prov A9 '!B69+'2015 prov A11'!B69</f>
        <v>#REF!</v>
      </c>
      <c r="C71" s="12" t="e">
        <f>#REF!+#REF!+'2015-prov A3'!C69+'2015-prov_A4'!C69+'2015-prov A5'!C69+'2015-prov A6'!C69+'2015-prov A7'!C69+'2015 prov A8'!C69+'2015 prov A9 '!C69+'2015 prov A11'!C69</f>
        <v>#REF!</v>
      </c>
      <c r="D71" s="12" t="e">
        <f>#REF!+#REF!+'2015-prov A3'!#REF!+'2015-prov_A4'!#REF!+'2015-prov A5'!D69+'2015-prov A6'!#REF!+'2015-prov A7'!#REF!+'2015 prov A8'!#REF!+'2015 prov A9 '!#REF!+'2015 prov A11'!#REF!</f>
        <v>#REF!</v>
      </c>
      <c r="E71" s="12" t="e">
        <f>#REF!+#REF!+'2015-prov A3'!D69+'2015-prov_A4'!D69+'2015-prov A5'!E69+'2015-prov A6'!D69+'2015-prov A7'!D69+'2015 prov A8'!D69+'2015 prov A9 '!D69+'2015 prov A11'!D69</f>
        <v>#REF!</v>
      </c>
      <c r="F71" s="12" t="e">
        <f>#REF!+#REF!+'2015-prov A3'!#REF!+'2015-prov_A4'!E69+'2015-prov A5'!F69+'2015-prov A6'!E69+'2015-prov A7'!E69+'2015 prov A8'!E69+'2015 prov A9 '!E69+'2015 prov A11'!E69</f>
        <v>#REF!</v>
      </c>
      <c r="G71" s="12" t="e">
        <f>#REF!+#REF!+'2015-prov A3'!E69+'2015-prov_A4'!F69+'2015-prov A5'!G69+'2015-prov A6'!F69+'2015-prov A7'!F69+'2015 prov A8'!F69+'2015 prov A9 '!F69+'2015 prov A11'!F69</f>
        <v>#REF!</v>
      </c>
      <c r="H71" s="12" t="e">
        <f>#REF!+#REF!+'2015-prov A3'!F69+'2015-prov_A4'!G69+'2015-prov A5'!H69+'2015-prov A6'!G69+'2015-prov A7'!G69+'2015 prov A8'!G69+'2015 prov A9 '!G69+'2015 prov A11'!G69</f>
        <v>#REF!</v>
      </c>
    </row>
    <row r="72" spans="1:8" x14ac:dyDescent="0.2">
      <c r="A72" s="20" t="s">
        <v>61</v>
      </c>
      <c r="B72" s="12" t="e">
        <f>#REF!+#REF!+'2015-prov A3'!B70+'2015-prov_A4'!B70+'2015-prov A5'!B70+'2015-prov A6'!B70+'2015-prov A7'!B70+'2015 prov A8'!B70+'2015 prov A9 '!B70+'2015 prov A11'!B70</f>
        <v>#REF!</v>
      </c>
      <c r="C72" s="12" t="e">
        <f>#REF!+#REF!+'2015-prov A3'!C70+'2015-prov_A4'!C70+'2015-prov A5'!C70+'2015-prov A6'!C70+'2015-prov A7'!C70+'2015 prov A8'!C70+'2015 prov A9 '!C70+'2015 prov A11'!C70</f>
        <v>#REF!</v>
      </c>
      <c r="D72" s="12" t="e">
        <f>#REF!+#REF!+'2015-prov A3'!#REF!+'2015-prov_A4'!#REF!+'2015-prov A5'!D70+'2015-prov A6'!#REF!+'2015-prov A7'!#REF!+'2015 prov A8'!#REF!+'2015 prov A9 '!#REF!+'2015 prov A11'!#REF!</f>
        <v>#REF!</v>
      </c>
      <c r="E72" s="12" t="e">
        <f>#REF!+#REF!+'2015-prov A3'!D70+'2015-prov_A4'!D70+'2015-prov A5'!E70+'2015-prov A6'!D70+'2015-prov A7'!D70+'2015 prov A8'!D70+'2015 prov A9 '!D70+'2015 prov A11'!D70</f>
        <v>#REF!</v>
      </c>
      <c r="F72" s="12" t="e">
        <f>#REF!+#REF!+'2015-prov A3'!#REF!+'2015-prov_A4'!E70+'2015-prov A5'!F70+'2015-prov A6'!E70+'2015-prov A7'!E70+'2015 prov A8'!E70+'2015 prov A9 '!E70+'2015 prov A11'!E70</f>
        <v>#REF!</v>
      </c>
      <c r="G72" s="12" t="e">
        <f>#REF!+#REF!+'2015-prov A3'!E70+'2015-prov_A4'!F70+'2015-prov A5'!G70+'2015-prov A6'!F70+'2015-prov A7'!F70+'2015 prov A8'!F70+'2015 prov A9 '!F70+'2015 prov A11'!F70</f>
        <v>#REF!</v>
      </c>
      <c r="H72" s="12" t="e">
        <f>#REF!+#REF!+'2015-prov A3'!F70+'2015-prov_A4'!G70+'2015-prov A5'!H70+'2015-prov A6'!G70+'2015-prov A7'!G70+'2015 prov A8'!G70+'2015 prov A9 '!G70+'2015 prov A11'!G70</f>
        <v>#REF!</v>
      </c>
    </row>
    <row r="73" spans="1:8" x14ac:dyDescent="0.2">
      <c r="A73" s="20" t="s">
        <v>67</v>
      </c>
      <c r="B73" s="12" t="e">
        <f>#REF!+#REF!+'2015-prov A3'!B71+'2015-prov_A4'!B71+'2015-prov A5'!B71+'2015-prov A6'!B71+'2015-prov A7'!B71+'2015 prov A8'!B71+'2015 prov A9 '!B71+'2015 prov A11'!B71</f>
        <v>#REF!</v>
      </c>
      <c r="C73" s="12" t="e">
        <f>#REF!+#REF!+'2015-prov A3'!C71+'2015-prov_A4'!C71+'2015-prov A5'!C71+'2015-prov A6'!C71+'2015-prov A7'!C71+'2015 prov A8'!C71+'2015 prov A9 '!C71+'2015 prov A11'!C71</f>
        <v>#REF!</v>
      </c>
      <c r="D73" s="12" t="e">
        <f>#REF!+#REF!+'2015-prov A3'!#REF!+'2015-prov_A4'!#REF!+'2015-prov A5'!D71+'2015-prov A6'!#REF!+'2015-prov A7'!#REF!+'2015 prov A8'!#REF!+'2015 prov A9 '!#REF!+'2015 prov A11'!#REF!</f>
        <v>#REF!</v>
      </c>
      <c r="E73" s="12" t="e">
        <f>#REF!+#REF!+'2015-prov A3'!D71+'2015-prov_A4'!D71+'2015-prov A5'!E71+'2015-prov A6'!D71+'2015-prov A7'!D71+'2015 prov A8'!D71+'2015 prov A9 '!D71+'2015 prov A11'!D71</f>
        <v>#REF!</v>
      </c>
      <c r="F73" s="12" t="e">
        <f>#REF!+#REF!+'2015-prov A3'!#REF!+'2015-prov_A4'!E71+'2015-prov A5'!F71+'2015-prov A6'!E71+'2015-prov A7'!E71+'2015 prov A8'!E71+'2015 prov A9 '!E71+'2015 prov A11'!E71</f>
        <v>#REF!</v>
      </c>
      <c r="G73" s="12" t="e">
        <f>#REF!+#REF!+'2015-prov A3'!E71+'2015-prov_A4'!F71+'2015-prov A5'!G71+'2015-prov A6'!F71+'2015-prov A7'!F71+'2015 prov A8'!F71+'2015 prov A9 '!F71+'2015 prov A11'!F71</f>
        <v>#REF!</v>
      </c>
      <c r="H73" s="12" t="e">
        <f>#REF!+#REF!+'2015-prov A3'!F71+'2015-prov_A4'!G71+'2015-prov A5'!H71+'2015-prov A6'!G71+'2015-prov A7'!G71+'2015 prov A8'!G71+'2015 prov A9 '!G71+'2015 prov A11'!G71</f>
        <v>#REF!</v>
      </c>
    </row>
    <row r="74" spans="1:8" x14ac:dyDescent="0.2">
      <c r="A74" s="20" t="s">
        <v>62</v>
      </c>
      <c r="B74" s="12" t="e">
        <f>#REF!+#REF!+'2015-prov A3'!B72+'2015-prov_A4'!B72+'2015-prov A5'!B72+'2015-prov A6'!B72+'2015-prov A7'!B72+'2015 prov A8'!B72+'2015 prov A9 '!B72+'2015 prov A11'!B72</f>
        <v>#REF!</v>
      </c>
      <c r="C74" s="12" t="e">
        <f>#REF!+#REF!+'2015-prov A3'!C72+'2015-prov_A4'!C72+'2015-prov A5'!C72+'2015-prov A6'!C72+'2015-prov A7'!C72+'2015 prov A8'!C72+'2015 prov A9 '!C72+'2015 prov A11'!C72</f>
        <v>#REF!</v>
      </c>
      <c r="D74" s="12" t="e">
        <f>#REF!+#REF!+'2015-prov A3'!#REF!+'2015-prov_A4'!#REF!+'2015-prov A5'!D72+'2015-prov A6'!#REF!+'2015-prov A7'!#REF!+'2015 prov A8'!#REF!+'2015 prov A9 '!#REF!+'2015 prov A11'!#REF!</f>
        <v>#REF!</v>
      </c>
      <c r="E74" s="12" t="e">
        <f>#REF!+#REF!+'2015-prov A3'!D72+'2015-prov_A4'!D72+'2015-prov A5'!E72+'2015-prov A6'!D72+'2015-prov A7'!D72+'2015 prov A8'!D72+'2015 prov A9 '!D72+'2015 prov A11'!D72</f>
        <v>#REF!</v>
      </c>
      <c r="F74" s="12" t="e">
        <f>#REF!+#REF!+'2015-prov A3'!#REF!+'2015-prov_A4'!E72+'2015-prov A5'!F72+'2015-prov A6'!E72+'2015-prov A7'!E72+'2015 prov A8'!E72+'2015 prov A9 '!E72+'2015 prov A11'!E72</f>
        <v>#REF!</v>
      </c>
      <c r="G74" s="12" t="e">
        <f>#REF!+#REF!+'2015-prov A3'!E72+'2015-prov_A4'!F72+'2015-prov A5'!G72+'2015-prov A6'!F72+'2015-prov A7'!F72+'2015 prov A8'!F72+'2015 prov A9 '!F72+'2015 prov A11'!F72</f>
        <v>#REF!</v>
      </c>
      <c r="H74" s="12" t="e">
        <f>#REF!+#REF!+'2015-prov A3'!F72+'2015-prov_A4'!G72+'2015-prov A5'!H72+'2015-prov A6'!G72+'2015-prov A7'!G72+'2015 prov A8'!G72+'2015 prov A9 '!G72+'2015 prov A11'!G72</f>
        <v>#REF!</v>
      </c>
    </row>
    <row r="75" spans="1:8" x14ac:dyDescent="0.2">
      <c r="A75" s="20" t="s">
        <v>70</v>
      </c>
      <c r="B75" s="12" t="e">
        <f>#REF!+#REF!+'2015-prov A3'!B73+'2015-prov_A4'!B73+'2015-prov A5'!B73+'2015-prov A6'!B73+'2015-prov A7'!B73+'2015 prov A8'!B73+'2015 prov A9 '!B73+'2015 prov A11'!B73</f>
        <v>#REF!</v>
      </c>
      <c r="C75" s="12" t="e">
        <f>#REF!+#REF!+'2015-prov A3'!C73+'2015-prov_A4'!C73+'2015-prov A5'!C73+'2015-prov A6'!C73+'2015-prov A7'!C73+'2015 prov A8'!C73+'2015 prov A9 '!C73+'2015 prov A11'!C73</f>
        <v>#REF!</v>
      </c>
      <c r="D75" s="12" t="e">
        <f>#REF!+#REF!+'2015-prov A3'!#REF!+'2015-prov_A4'!#REF!+'2015-prov A5'!D73+'2015-prov A6'!#REF!+'2015-prov A7'!#REF!+'2015 prov A8'!#REF!+'2015 prov A9 '!#REF!+'2015 prov A11'!#REF!</f>
        <v>#REF!</v>
      </c>
      <c r="E75" s="12" t="e">
        <f>#REF!+#REF!+'2015-prov A3'!D73+'2015-prov_A4'!D73+'2015-prov A5'!E73+'2015-prov A6'!D73+'2015-prov A7'!D73+'2015 prov A8'!D73+'2015 prov A9 '!D73+'2015 prov A11'!D73</f>
        <v>#REF!</v>
      </c>
      <c r="F75" s="12" t="e">
        <f>#REF!+#REF!+'2015-prov A3'!#REF!+'2015-prov_A4'!E73+'2015-prov A5'!F73+'2015-prov A6'!E73+'2015-prov A7'!E73+'2015 prov A8'!E73+'2015 prov A9 '!E73+'2015 prov A11'!E73</f>
        <v>#REF!</v>
      </c>
      <c r="G75" s="12" t="e">
        <f>#REF!+#REF!+'2015-prov A3'!E73+'2015-prov_A4'!F73+'2015-prov A5'!G73+'2015-prov A6'!F73+'2015-prov A7'!F73+'2015 prov A8'!F73+'2015 prov A9 '!F73+'2015 prov A11'!F73</f>
        <v>#REF!</v>
      </c>
      <c r="H75" s="12" t="e">
        <f>#REF!+#REF!+'2015-prov A3'!F73+'2015-prov_A4'!G73+'2015-prov A5'!H73+'2015-prov A6'!G73+'2015-prov A7'!G73+'2015 prov A8'!G73+'2015 prov A9 '!G73+'2015 prov A11'!G73</f>
        <v>#REF!</v>
      </c>
    </row>
    <row r="76" spans="1:8" x14ac:dyDescent="0.2">
      <c r="A76" s="20" t="s">
        <v>68</v>
      </c>
      <c r="B76" s="12" t="e">
        <f>#REF!+#REF!+'2015-prov A3'!B74+'2015-prov_A4'!B74+'2015-prov A5'!B74+'2015-prov A6'!B74+'2015-prov A7'!B74+'2015 prov A8'!B74+'2015 prov A9 '!B74+'2015 prov A11'!B74</f>
        <v>#REF!</v>
      </c>
      <c r="C76" s="12" t="e">
        <f>#REF!+#REF!+'2015-prov A3'!C74+'2015-prov_A4'!C74+'2015-prov A5'!C74+'2015-prov A6'!C74+'2015-prov A7'!C74+'2015 prov A8'!C74+'2015 prov A9 '!C74+'2015 prov A11'!C74</f>
        <v>#REF!</v>
      </c>
      <c r="D76" s="12" t="e">
        <f>#REF!+#REF!+'2015-prov A3'!#REF!+'2015-prov_A4'!#REF!+'2015-prov A5'!D74+'2015-prov A6'!#REF!+'2015-prov A7'!#REF!+'2015 prov A8'!#REF!+'2015 prov A9 '!#REF!+'2015 prov A11'!#REF!</f>
        <v>#REF!</v>
      </c>
      <c r="E76" s="12" t="e">
        <f>#REF!+#REF!+'2015-prov A3'!D74+'2015-prov_A4'!D74+'2015-prov A5'!E74+'2015-prov A6'!D74+'2015-prov A7'!D74+'2015 prov A8'!D74+'2015 prov A9 '!D74+'2015 prov A11'!D74</f>
        <v>#REF!</v>
      </c>
      <c r="F76" s="12" t="e">
        <f>#REF!+#REF!+'2015-prov A3'!#REF!+'2015-prov_A4'!E74+'2015-prov A5'!F74+'2015-prov A6'!E74+'2015-prov A7'!E74+'2015 prov A8'!E74+'2015 prov A9 '!E74+'2015 prov A11'!E74</f>
        <v>#REF!</v>
      </c>
      <c r="G76" s="12" t="e">
        <f>#REF!+#REF!+'2015-prov A3'!E74+'2015-prov_A4'!F74+'2015-prov A5'!G74+'2015-prov A6'!F74+'2015-prov A7'!F74+'2015 prov A8'!F74+'2015 prov A9 '!F74+'2015 prov A11'!F74</f>
        <v>#REF!</v>
      </c>
      <c r="H76" s="12" t="e">
        <f>#REF!+#REF!+'2015-prov A3'!F74+'2015-prov_A4'!G74+'2015-prov A5'!H74+'2015-prov A6'!G74+'2015-prov A7'!G74+'2015 prov A8'!G74+'2015 prov A9 '!G74+'2015 prov A11'!G74</f>
        <v>#REF!</v>
      </c>
    </row>
    <row r="77" spans="1:8" x14ac:dyDescent="0.2">
      <c r="A77" s="20" t="s">
        <v>114</v>
      </c>
      <c r="B77" s="12" t="e">
        <f>#REF!+#REF!+'2015-prov A3'!B75+'2015-prov_A4'!B75+'2015-prov A5'!B75+'2015-prov A6'!B75+'2015-prov A7'!B75+'2015 prov A8'!B75+'2015 prov A9 '!B75+'2015 prov A11'!B75</f>
        <v>#REF!</v>
      </c>
      <c r="C77" s="12" t="e">
        <f>#REF!+#REF!+'2015-prov A3'!C75+'2015-prov_A4'!C75+'2015-prov A5'!C75+'2015-prov A6'!C75+'2015-prov A7'!C75+'2015 prov A8'!C75+'2015 prov A9 '!C75+'2015 prov A11'!C75</f>
        <v>#REF!</v>
      </c>
      <c r="D77" s="12" t="e">
        <f>#REF!+#REF!+'2015-prov A3'!#REF!+'2015-prov_A4'!#REF!+'2015-prov A5'!D75+'2015-prov A6'!#REF!+'2015-prov A7'!#REF!+'2015 prov A8'!#REF!+'2015 prov A9 '!#REF!+'2015 prov A11'!#REF!</f>
        <v>#REF!</v>
      </c>
      <c r="E77" s="12" t="e">
        <f>#REF!+#REF!+'2015-prov A3'!D75+'2015-prov_A4'!D75+'2015-prov A5'!E75+'2015-prov A6'!D75+'2015-prov A7'!D75+'2015 prov A8'!D75+'2015 prov A9 '!D75+'2015 prov A11'!D75</f>
        <v>#REF!</v>
      </c>
      <c r="F77" s="12" t="e">
        <f>#REF!+#REF!+'2015-prov A3'!#REF!+'2015-prov_A4'!E75+'2015-prov A5'!F75+'2015-prov A6'!E75+'2015-prov A7'!E75+'2015 prov A8'!E75+'2015 prov A9 '!E75+'2015 prov A11'!E75</f>
        <v>#REF!</v>
      </c>
      <c r="G77" s="12" t="e">
        <f>#REF!+#REF!+'2015-prov A3'!E75+'2015-prov_A4'!F75+'2015-prov A5'!G75+'2015-prov A6'!F75+'2015-prov A7'!F75+'2015 prov A8'!F75+'2015 prov A9 '!F75+'2015 prov A11'!F75</f>
        <v>#REF!</v>
      </c>
      <c r="H77" s="12" t="e">
        <f>#REF!+#REF!+'2015-prov A3'!F75+'2015-prov_A4'!G75+'2015-prov A5'!H75+'2015-prov A6'!G75+'2015-prov A7'!G75+'2015 prov A8'!G75+'2015 prov A9 '!G75+'2015 prov A11'!G75</f>
        <v>#REF!</v>
      </c>
    </row>
    <row r="78" spans="1:8" x14ac:dyDescent="0.2">
      <c r="A78" s="20" t="s">
        <v>69</v>
      </c>
      <c r="B78" s="12" t="e">
        <f>#REF!+#REF!+'2015-prov A3'!B76+'2015-prov_A4'!B76+'2015-prov A5'!B76+'2015-prov A6'!B76+'2015-prov A7'!B76+'2015 prov A8'!B76+'2015 prov A9 '!B76+'2015 prov A11'!B76</f>
        <v>#REF!</v>
      </c>
      <c r="C78" s="12" t="e">
        <f>#REF!+#REF!+'2015-prov A3'!C76+'2015-prov_A4'!C76+'2015-prov A5'!C76+'2015-prov A6'!C76+'2015-prov A7'!C76+'2015 prov A8'!C76+'2015 prov A9 '!C76+'2015 prov A11'!C76</f>
        <v>#REF!</v>
      </c>
      <c r="D78" s="12" t="e">
        <f>#REF!+#REF!+'2015-prov A3'!#REF!+'2015-prov_A4'!#REF!+'2015-prov A5'!D76+'2015-prov A6'!#REF!+'2015-prov A7'!#REF!+'2015 prov A8'!#REF!+'2015 prov A9 '!#REF!+'2015 prov A11'!#REF!</f>
        <v>#REF!</v>
      </c>
      <c r="E78" s="12" t="e">
        <f>#REF!+#REF!+'2015-prov A3'!D76+'2015-prov_A4'!D76+'2015-prov A5'!E76+'2015-prov A6'!D76+'2015-prov A7'!D76+'2015 prov A8'!D76+'2015 prov A9 '!D76+'2015 prov A11'!D76</f>
        <v>#REF!</v>
      </c>
      <c r="F78" s="12" t="e">
        <f>#REF!+#REF!+'2015-prov A3'!#REF!+'2015-prov_A4'!E76+'2015-prov A5'!F76+'2015-prov A6'!E76+'2015-prov A7'!E76+'2015 prov A8'!E76+'2015 prov A9 '!E76+'2015 prov A11'!E76</f>
        <v>#REF!</v>
      </c>
      <c r="G78" s="12" t="e">
        <f>#REF!+#REF!+'2015-prov A3'!E76+'2015-prov_A4'!F76+'2015-prov A5'!G76+'2015-prov A6'!F76+'2015-prov A7'!F76+'2015 prov A8'!F76+'2015 prov A9 '!F76+'2015 prov A11'!F76</f>
        <v>#REF!</v>
      </c>
      <c r="H78" s="12" t="e">
        <f>#REF!+#REF!+'2015-prov A3'!F76+'2015-prov_A4'!G76+'2015-prov A5'!H76+'2015-prov A6'!G76+'2015-prov A7'!G76+'2015 prov A8'!G76+'2015 prov A9 '!G76+'2015 prov A11'!G76</f>
        <v>#REF!</v>
      </c>
    </row>
    <row r="79" spans="1:8" x14ac:dyDescent="0.2">
      <c r="A79" s="20" t="s">
        <v>71</v>
      </c>
      <c r="B79" s="12" t="e">
        <f>#REF!+#REF!+'2015-prov A3'!B77+'2015-prov_A4'!B77+'2015-prov A5'!B77+'2015-prov A6'!B77+'2015-prov A7'!B77+'2015 prov A8'!B77+'2015 prov A9 '!B77+'2015 prov A11'!B77</f>
        <v>#REF!</v>
      </c>
      <c r="C79" s="12" t="e">
        <f>#REF!+#REF!+'2015-prov A3'!C77+'2015-prov_A4'!C77+'2015-prov A5'!C77+'2015-prov A6'!C77+'2015-prov A7'!C77+'2015 prov A8'!C77+'2015 prov A9 '!C77+'2015 prov A11'!C77</f>
        <v>#REF!</v>
      </c>
      <c r="D79" s="12" t="e">
        <f>#REF!+#REF!+'2015-prov A3'!#REF!+'2015-prov_A4'!#REF!+'2015-prov A5'!D77+'2015-prov A6'!#REF!+'2015-prov A7'!#REF!+'2015 prov A8'!#REF!+'2015 prov A9 '!#REF!+'2015 prov A11'!#REF!</f>
        <v>#REF!</v>
      </c>
      <c r="E79" s="12" t="e">
        <f>#REF!+#REF!+'2015-prov A3'!D77+'2015-prov_A4'!D77+'2015-prov A5'!E77+'2015-prov A6'!D77+'2015-prov A7'!D77+'2015 prov A8'!D77+'2015 prov A9 '!D77+'2015 prov A11'!D77</f>
        <v>#REF!</v>
      </c>
      <c r="F79" s="12" t="e">
        <f>#REF!+#REF!+'2015-prov A3'!#REF!+'2015-prov_A4'!E77+'2015-prov A5'!F77+'2015-prov A6'!E77+'2015-prov A7'!E77+'2015 prov A8'!E77+'2015 prov A9 '!E77+'2015 prov A11'!E77</f>
        <v>#REF!</v>
      </c>
      <c r="G79" s="12" t="e">
        <f>#REF!+#REF!+'2015-prov A3'!E77+'2015-prov_A4'!F77+'2015-prov A5'!G77+'2015-prov A6'!F77+'2015-prov A7'!F77+'2015 prov A8'!F77+'2015 prov A9 '!F77+'2015 prov A11'!F77</f>
        <v>#REF!</v>
      </c>
      <c r="H79" s="12" t="e">
        <f>#REF!+#REF!+'2015-prov A3'!F77+'2015-prov_A4'!G77+'2015-prov A5'!H77+'2015-prov A6'!G77+'2015-prov A7'!G77+'2015 prov A8'!G77+'2015 prov A9 '!G77+'2015 prov A11'!G77</f>
        <v>#REF!</v>
      </c>
    </row>
    <row r="80" spans="1:8" x14ac:dyDescent="0.2">
      <c r="A80" s="20" t="s">
        <v>73</v>
      </c>
      <c r="B80" s="12" t="e">
        <f>#REF!+#REF!+'2015-prov A3'!B78+'2015-prov_A4'!B78+'2015-prov A5'!B78+'2015-prov A6'!B78+'2015-prov A7'!B78+'2015 prov A8'!B78+'2015 prov A9 '!B78+'2015 prov A11'!B78</f>
        <v>#REF!</v>
      </c>
      <c r="C80" s="12" t="e">
        <f>#REF!+#REF!+'2015-prov A3'!C78+'2015-prov_A4'!C78+'2015-prov A5'!C78+'2015-prov A6'!C78+'2015-prov A7'!C78+'2015 prov A8'!C78+'2015 prov A9 '!C78+'2015 prov A11'!C78</f>
        <v>#REF!</v>
      </c>
      <c r="D80" s="12" t="e">
        <f>#REF!+#REF!+'2015-prov A3'!#REF!+'2015-prov_A4'!#REF!+'2015-prov A5'!D78+'2015-prov A6'!#REF!+'2015-prov A7'!#REF!+'2015 prov A8'!#REF!+'2015 prov A9 '!#REF!+'2015 prov A11'!#REF!</f>
        <v>#REF!</v>
      </c>
      <c r="E80" s="12" t="e">
        <f>#REF!+#REF!+'2015-prov A3'!D78+'2015-prov_A4'!D78+'2015-prov A5'!E78+'2015-prov A6'!D78+'2015-prov A7'!D78+'2015 prov A8'!D78+'2015 prov A9 '!D78+'2015 prov A11'!D78</f>
        <v>#REF!</v>
      </c>
      <c r="F80" s="12" t="e">
        <f>#REF!+#REF!+'2015-prov A3'!#REF!+'2015-prov_A4'!E78+'2015-prov A5'!F78+'2015-prov A6'!E78+'2015-prov A7'!E78+'2015 prov A8'!E78+'2015 prov A9 '!E78+'2015 prov A11'!E78</f>
        <v>#REF!</v>
      </c>
      <c r="G80" s="12" t="e">
        <f>#REF!+#REF!+'2015-prov A3'!E78+'2015-prov_A4'!F78+'2015-prov A5'!G78+'2015-prov A6'!F78+'2015-prov A7'!F78+'2015 prov A8'!F78+'2015 prov A9 '!F78+'2015 prov A11'!F78</f>
        <v>#REF!</v>
      </c>
      <c r="H80" s="12" t="e">
        <f>#REF!+#REF!+'2015-prov A3'!F78+'2015-prov_A4'!G78+'2015-prov A5'!H78+'2015-prov A6'!G78+'2015-prov A7'!G78+'2015 prov A8'!G78+'2015 prov A9 '!G78+'2015 prov A11'!G78</f>
        <v>#REF!</v>
      </c>
    </row>
    <row r="81" spans="1:8" x14ac:dyDescent="0.2">
      <c r="A81" s="20" t="s">
        <v>72</v>
      </c>
      <c r="B81" s="12" t="e">
        <f>#REF!+#REF!+'2015-prov A3'!B79+'2015-prov_A4'!B79+'2015-prov A5'!B79+'2015-prov A6'!B79+'2015-prov A7'!B79+'2015 prov A8'!B79+'2015 prov A9 '!B79+'2015 prov A11'!B79</f>
        <v>#REF!</v>
      </c>
      <c r="C81" s="12" t="e">
        <f>#REF!+#REF!+'2015-prov A3'!C79+'2015-prov_A4'!C79+'2015-prov A5'!C79+'2015-prov A6'!C79+'2015-prov A7'!C79+'2015 prov A8'!C79+'2015 prov A9 '!C79+'2015 prov A11'!C79</f>
        <v>#REF!</v>
      </c>
      <c r="D81" s="12" t="e">
        <f>#REF!+#REF!+'2015-prov A3'!#REF!+'2015-prov_A4'!#REF!+'2015-prov A5'!D79+'2015-prov A6'!#REF!+'2015-prov A7'!#REF!+'2015 prov A8'!#REF!+'2015 prov A9 '!#REF!+'2015 prov A11'!#REF!</f>
        <v>#REF!</v>
      </c>
      <c r="E81" s="12" t="e">
        <f>#REF!+#REF!+'2015-prov A3'!D79+'2015-prov_A4'!D79+'2015-prov A5'!E79+'2015-prov A6'!D79+'2015-prov A7'!D79+'2015 prov A8'!D79+'2015 prov A9 '!D79+'2015 prov A11'!D79</f>
        <v>#REF!</v>
      </c>
      <c r="F81" s="12" t="e">
        <f>#REF!+#REF!+'2015-prov A3'!#REF!+'2015-prov_A4'!E79+'2015-prov A5'!F79+'2015-prov A6'!E79+'2015-prov A7'!E79+'2015 prov A8'!E79+'2015 prov A9 '!E79+'2015 prov A11'!E79</f>
        <v>#REF!</v>
      </c>
      <c r="G81" s="12" t="e">
        <f>#REF!+#REF!+'2015-prov A3'!E79+'2015-prov_A4'!F79+'2015-prov A5'!G79+'2015-prov A6'!F79+'2015-prov A7'!F79+'2015 prov A8'!F79+'2015 prov A9 '!F79+'2015 prov A11'!F79</f>
        <v>#REF!</v>
      </c>
      <c r="H81" s="12" t="e">
        <f>#REF!+#REF!+'2015-prov A3'!F79+'2015-prov_A4'!G79+'2015-prov A5'!H79+'2015-prov A6'!G79+'2015-prov A7'!G79+'2015 prov A8'!G79+'2015 prov A9 '!G79+'2015 prov A11'!G79</f>
        <v>#REF!</v>
      </c>
    </row>
    <row r="82" spans="1:8" x14ac:dyDescent="0.2">
      <c r="A82" s="20" t="s">
        <v>74</v>
      </c>
      <c r="B82" s="12" t="e">
        <f>#REF!+#REF!+'2015-prov A3'!B80+'2015-prov_A4'!B80+'2015-prov A5'!B80+'2015-prov A6'!B80+'2015-prov A7'!B80+'2015 prov A8'!B80+'2015 prov A9 '!B80+'2015 prov A11'!B80</f>
        <v>#REF!</v>
      </c>
      <c r="C82" s="12" t="e">
        <f>#REF!+#REF!+'2015-prov A3'!C80+'2015-prov_A4'!C80+'2015-prov A5'!C80+'2015-prov A6'!C80+'2015-prov A7'!C80+'2015 prov A8'!C80+'2015 prov A9 '!C80+'2015 prov A11'!C80</f>
        <v>#REF!</v>
      </c>
      <c r="D82" s="12" t="e">
        <f>#REF!+#REF!+'2015-prov A3'!#REF!+'2015-prov_A4'!#REF!+'2015-prov A5'!D80+'2015-prov A6'!#REF!+'2015-prov A7'!#REF!+'2015 prov A8'!#REF!+'2015 prov A9 '!#REF!+'2015 prov A11'!#REF!</f>
        <v>#REF!</v>
      </c>
      <c r="E82" s="12" t="e">
        <f>#REF!+#REF!+'2015-prov A3'!D80+'2015-prov_A4'!D80+'2015-prov A5'!E80+'2015-prov A6'!D80+'2015-prov A7'!D80+'2015 prov A8'!D80+'2015 prov A9 '!D80+'2015 prov A11'!D80</f>
        <v>#REF!</v>
      </c>
      <c r="F82" s="12" t="e">
        <f>#REF!+#REF!+'2015-prov A3'!#REF!+'2015-prov_A4'!E80+'2015-prov A5'!F80+'2015-prov A6'!E80+'2015-prov A7'!E80+'2015 prov A8'!E80+'2015 prov A9 '!E80+'2015 prov A11'!E80</f>
        <v>#REF!</v>
      </c>
      <c r="G82" s="12" t="e">
        <f>#REF!+#REF!+'2015-prov A3'!E80+'2015-prov_A4'!F80+'2015-prov A5'!G80+'2015-prov A6'!F80+'2015-prov A7'!F80+'2015 prov A8'!F80+'2015 prov A9 '!F80+'2015 prov A11'!F80</f>
        <v>#REF!</v>
      </c>
      <c r="H82" s="12" t="e">
        <f>#REF!+#REF!+'2015-prov A3'!F80+'2015-prov_A4'!G80+'2015-prov A5'!H80+'2015-prov A6'!G80+'2015-prov A7'!G80+'2015 prov A8'!G80+'2015 prov A9 '!G80+'2015 prov A11'!G80</f>
        <v>#REF!</v>
      </c>
    </row>
    <row r="83" spans="1:8" x14ac:dyDescent="0.2">
      <c r="A83" s="20" t="s">
        <v>75</v>
      </c>
      <c r="B83" s="12" t="e">
        <f>#REF!+#REF!+'2015-prov A3'!B81+'2015-prov_A4'!B81+'2015-prov A5'!B81+'2015-prov A6'!B81+'2015-prov A7'!B81+'2015 prov A8'!B81+'2015 prov A9 '!B81+'2015 prov A11'!B81</f>
        <v>#REF!</v>
      </c>
      <c r="C83" s="12" t="e">
        <f>#REF!+#REF!+'2015-prov A3'!C81+'2015-prov_A4'!C81+'2015-prov A5'!C81+'2015-prov A6'!C81+'2015-prov A7'!C81+'2015 prov A8'!C81+'2015 prov A9 '!C81+'2015 prov A11'!C81</f>
        <v>#REF!</v>
      </c>
      <c r="D83" s="12" t="e">
        <f>#REF!+#REF!+'2015-prov A3'!#REF!+'2015-prov_A4'!#REF!+'2015-prov A5'!D81+'2015-prov A6'!#REF!+'2015-prov A7'!#REF!+'2015 prov A8'!#REF!+'2015 prov A9 '!#REF!+'2015 prov A11'!#REF!</f>
        <v>#REF!</v>
      </c>
      <c r="E83" s="12" t="e">
        <f>#REF!+#REF!+'2015-prov A3'!D81+'2015-prov_A4'!D81+'2015-prov A5'!E81+'2015-prov A6'!D81+'2015-prov A7'!D81+'2015 prov A8'!D81+'2015 prov A9 '!D81+'2015 prov A11'!D81</f>
        <v>#REF!</v>
      </c>
      <c r="F83" s="12" t="e">
        <f>#REF!+#REF!+'2015-prov A3'!#REF!+'2015-prov_A4'!E81+'2015-prov A5'!F81+'2015-prov A6'!E81+'2015-prov A7'!E81+'2015 prov A8'!E81+'2015 prov A9 '!E81+'2015 prov A11'!E81</f>
        <v>#REF!</v>
      </c>
      <c r="G83" s="12" t="e">
        <f>#REF!+#REF!+'2015-prov A3'!E81+'2015-prov_A4'!F81+'2015-prov A5'!G81+'2015-prov A6'!F81+'2015-prov A7'!F81+'2015 prov A8'!F81+'2015 prov A9 '!F81+'2015 prov A11'!F81</f>
        <v>#REF!</v>
      </c>
      <c r="H83" s="12" t="e">
        <f>#REF!+#REF!+'2015-prov A3'!F81+'2015-prov_A4'!G81+'2015-prov A5'!H81+'2015-prov A6'!G81+'2015-prov A7'!G81+'2015 prov A8'!G81+'2015 prov A9 '!G81+'2015 prov A11'!G81</f>
        <v>#REF!</v>
      </c>
    </row>
    <row r="84" spans="1:8" x14ac:dyDescent="0.2">
      <c r="A84" s="20" t="s">
        <v>80</v>
      </c>
      <c r="B84" s="12" t="e">
        <f>#REF!+#REF!+'2015-prov A3'!B82+'2015-prov_A4'!B82+'2015-prov A5'!B82+'2015-prov A6'!B82+'2015-prov A7'!B82+'2015 prov A8'!B82+'2015 prov A9 '!B82+'2015 prov A11'!B82</f>
        <v>#REF!</v>
      </c>
      <c r="C84" s="12" t="e">
        <f>#REF!+#REF!+'2015-prov A3'!C82+'2015-prov_A4'!C82+'2015-prov A5'!C82+'2015-prov A6'!C82+'2015-prov A7'!C82+'2015 prov A8'!C82+'2015 prov A9 '!C82+'2015 prov A11'!C82</f>
        <v>#REF!</v>
      </c>
      <c r="D84" s="12" t="e">
        <f>#REF!+#REF!+'2015-prov A3'!#REF!+'2015-prov_A4'!#REF!+'2015-prov A5'!D82+'2015-prov A6'!#REF!+'2015-prov A7'!#REF!+'2015 prov A8'!#REF!+'2015 prov A9 '!#REF!+'2015 prov A11'!#REF!</f>
        <v>#REF!</v>
      </c>
      <c r="E84" s="12" t="e">
        <f>#REF!+#REF!+'2015-prov A3'!D82+'2015-prov_A4'!D82+'2015-prov A5'!E82+'2015-prov A6'!D82+'2015-prov A7'!D82+'2015 prov A8'!D82+'2015 prov A9 '!D82+'2015 prov A11'!D82</f>
        <v>#REF!</v>
      </c>
      <c r="F84" s="12" t="e">
        <f>#REF!+#REF!+'2015-prov A3'!#REF!+'2015-prov_A4'!E82+'2015-prov A5'!F82+'2015-prov A6'!E82+'2015-prov A7'!E82+'2015 prov A8'!E82+'2015 prov A9 '!E82+'2015 prov A11'!E82</f>
        <v>#REF!</v>
      </c>
      <c r="G84" s="12" t="e">
        <f>#REF!+#REF!+'2015-prov A3'!E82+'2015-prov_A4'!F82+'2015-prov A5'!G82+'2015-prov A6'!F82+'2015-prov A7'!F82+'2015 prov A8'!F82+'2015 prov A9 '!F82+'2015 prov A11'!F82</f>
        <v>#REF!</v>
      </c>
      <c r="H84" s="12" t="e">
        <f>#REF!+#REF!+'2015-prov A3'!F82+'2015-prov_A4'!G82+'2015-prov A5'!H82+'2015-prov A6'!G82+'2015-prov A7'!G82+'2015 prov A8'!G82+'2015 prov A9 '!G82+'2015 prov A11'!G82</f>
        <v>#REF!</v>
      </c>
    </row>
    <row r="85" spans="1:8" x14ac:dyDescent="0.2">
      <c r="A85" s="20" t="s">
        <v>81</v>
      </c>
      <c r="B85" s="12" t="e">
        <f>#REF!+#REF!+'2015-prov A3'!B83+'2015-prov_A4'!B83+'2015-prov A5'!B83+'2015-prov A6'!B83+'2015-prov A7'!B83+'2015 prov A8'!B83+'2015 prov A9 '!B83+'2015 prov A11'!B83</f>
        <v>#REF!</v>
      </c>
      <c r="C85" s="12" t="e">
        <f>#REF!+#REF!+'2015-prov A3'!C83+'2015-prov_A4'!C83+'2015-prov A5'!C83+'2015-prov A6'!C83+'2015-prov A7'!C83+'2015 prov A8'!C83+'2015 prov A9 '!C83+'2015 prov A11'!C83</f>
        <v>#REF!</v>
      </c>
      <c r="D85" s="12" t="e">
        <f>#REF!+#REF!+'2015-prov A3'!#REF!+'2015-prov_A4'!#REF!+'2015-prov A5'!D83+'2015-prov A6'!#REF!+'2015-prov A7'!#REF!+'2015 prov A8'!#REF!+'2015 prov A9 '!#REF!+'2015 prov A11'!#REF!</f>
        <v>#REF!</v>
      </c>
      <c r="E85" s="12" t="e">
        <f>#REF!+#REF!+'2015-prov A3'!D83+'2015-prov_A4'!D83+'2015-prov A5'!E83+'2015-prov A6'!D83+'2015-prov A7'!D83+'2015 prov A8'!D83+'2015 prov A9 '!D83+'2015 prov A11'!D83</f>
        <v>#REF!</v>
      </c>
      <c r="F85" s="12" t="e">
        <f>#REF!+#REF!+'2015-prov A3'!#REF!+'2015-prov_A4'!E83+'2015-prov A5'!F83+'2015-prov A6'!E83+'2015-prov A7'!E83+'2015 prov A8'!E83+'2015 prov A9 '!E83+'2015 prov A11'!E83</f>
        <v>#REF!</v>
      </c>
      <c r="G85" s="12" t="e">
        <f>#REF!+#REF!+'2015-prov A3'!E83+'2015-prov_A4'!F83+'2015-prov A5'!G83+'2015-prov A6'!F83+'2015-prov A7'!F83+'2015 prov A8'!F83+'2015 prov A9 '!F83+'2015 prov A11'!F83</f>
        <v>#REF!</v>
      </c>
      <c r="H85" s="12" t="e">
        <f>#REF!+#REF!+'2015-prov A3'!F83+'2015-prov_A4'!G83+'2015-prov A5'!H83+'2015-prov A6'!G83+'2015-prov A7'!G83+'2015 prov A8'!G83+'2015 prov A9 '!G83+'2015 prov A11'!G83</f>
        <v>#REF!</v>
      </c>
    </row>
    <row r="86" spans="1:8" x14ac:dyDescent="0.2">
      <c r="A86" s="20" t="s">
        <v>76</v>
      </c>
      <c r="B86" s="12" t="e">
        <f>#REF!+#REF!+'2015-prov A3'!B84+'2015-prov_A4'!B84+'2015-prov A5'!B84+'2015-prov A6'!B84+'2015-prov A7'!B84+'2015 prov A8'!B84+'2015 prov A9 '!B84+'2015 prov A11'!B84</f>
        <v>#REF!</v>
      </c>
      <c r="C86" s="12" t="e">
        <f>#REF!+#REF!+'2015-prov A3'!C84+'2015-prov_A4'!C84+'2015-prov A5'!C84+'2015-prov A6'!C84+'2015-prov A7'!C84+'2015 prov A8'!C84+'2015 prov A9 '!C84+'2015 prov A11'!C84</f>
        <v>#REF!</v>
      </c>
      <c r="D86" s="12" t="e">
        <f>#REF!+#REF!+'2015-prov A3'!#REF!+'2015-prov_A4'!#REF!+'2015-prov A5'!D84+'2015-prov A6'!#REF!+'2015-prov A7'!#REF!+'2015 prov A8'!#REF!+'2015 prov A9 '!#REF!+'2015 prov A11'!#REF!</f>
        <v>#REF!</v>
      </c>
      <c r="E86" s="12" t="e">
        <f>#REF!+#REF!+'2015-prov A3'!D84+'2015-prov_A4'!D84+'2015-prov A5'!E84+'2015-prov A6'!D84+'2015-prov A7'!D84+'2015 prov A8'!D84+'2015 prov A9 '!D84+'2015 prov A11'!D84</f>
        <v>#REF!</v>
      </c>
      <c r="F86" s="12" t="e">
        <f>#REF!+#REF!+'2015-prov A3'!#REF!+'2015-prov_A4'!E84+'2015-prov A5'!F84+'2015-prov A6'!E84+'2015-prov A7'!E84+'2015 prov A8'!E84+'2015 prov A9 '!E84+'2015 prov A11'!E84</f>
        <v>#REF!</v>
      </c>
      <c r="G86" s="12" t="e">
        <f>#REF!+#REF!+'2015-prov A3'!E84+'2015-prov_A4'!F84+'2015-prov A5'!G84+'2015-prov A6'!F84+'2015-prov A7'!F84+'2015 prov A8'!F84+'2015 prov A9 '!F84+'2015 prov A11'!F84</f>
        <v>#REF!</v>
      </c>
      <c r="H86" s="12" t="e">
        <f>#REF!+#REF!+'2015-prov A3'!F84+'2015-prov_A4'!G84+'2015-prov A5'!H84+'2015-prov A6'!G84+'2015-prov A7'!G84+'2015 prov A8'!G84+'2015 prov A9 '!G84+'2015 prov A11'!G84</f>
        <v>#REF!</v>
      </c>
    </row>
    <row r="87" spans="1:8" x14ac:dyDescent="0.2">
      <c r="A87" s="20" t="s">
        <v>79</v>
      </c>
      <c r="B87" s="12" t="e">
        <f>#REF!+#REF!+'2015-prov A3'!B85+'2015-prov_A4'!B85+'2015-prov A5'!B85+'2015-prov A6'!B85+'2015-prov A7'!B85+'2015 prov A8'!B85+'2015 prov A9 '!B85+'2015 prov A11'!B85</f>
        <v>#REF!</v>
      </c>
      <c r="C87" s="12" t="e">
        <f>#REF!+#REF!+'2015-prov A3'!C85+'2015-prov_A4'!C85+'2015-prov A5'!C85+'2015-prov A6'!C85+'2015-prov A7'!C85+'2015 prov A8'!C85+'2015 prov A9 '!C85+'2015 prov A11'!C85</f>
        <v>#REF!</v>
      </c>
      <c r="D87" s="12" t="e">
        <f>#REF!+#REF!+'2015-prov A3'!#REF!+'2015-prov_A4'!#REF!+'2015-prov A5'!D85+'2015-prov A6'!#REF!+'2015-prov A7'!#REF!+'2015 prov A8'!#REF!+'2015 prov A9 '!#REF!+'2015 prov A11'!#REF!</f>
        <v>#REF!</v>
      </c>
      <c r="E87" s="12" t="e">
        <f>#REF!+#REF!+'2015-prov A3'!D85+'2015-prov_A4'!D85+'2015-prov A5'!E85+'2015-prov A6'!D85+'2015-prov A7'!D85+'2015 prov A8'!D85+'2015 prov A9 '!D85+'2015 prov A11'!D85</f>
        <v>#REF!</v>
      </c>
      <c r="F87" s="12" t="e">
        <f>#REF!+#REF!+'2015-prov A3'!#REF!+'2015-prov_A4'!E85+'2015-prov A5'!F85+'2015-prov A6'!E85+'2015-prov A7'!E85+'2015 prov A8'!E85+'2015 prov A9 '!E85+'2015 prov A11'!E85</f>
        <v>#REF!</v>
      </c>
      <c r="G87" s="12" t="e">
        <f>#REF!+#REF!+'2015-prov A3'!E85+'2015-prov_A4'!F85+'2015-prov A5'!G85+'2015-prov A6'!F85+'2015-prov A7'!F85+'2015 prov A8'!F85+'2015 prov A9 '!F85+'2015 prov A11'!F85</f>
        <v>#REF!</v>
      </c>
      <c r="H87" s="12" t="e">
        <f>#REF!+#REF!+'2015-prov A3'!F85+'2015-prov_A4'!G85+'2015-prov A5'!H85+'2015-prov A6'!G85+'2015-prov A7'!G85+'2015 prov A8'!G85+'2015 prov A9 '!G85+'2015 prov A11'!G85</f>
        <v>#REF!</v>
      </c>
    </row>
    <row r="88" spans="1:8" x14ac:dyDescent="0.2">
      <c r="A88" s="20" t="s">
        <v>77</v>
      </c>
      <c r="B88" s="12" t="e">
        <f>#REF!+#REF!+'2015-prov A3'!B86+'2015-prov_A4'!B86+'2015-prov A5'!B86+'2015-prov A6'!B86+'2015-prov A7'!B86+'2015 prov A8'!B86+'2015 prov A9 '!B86+'2015 prov A11'!B86</f>
        <v>#REF!</v>
      </c>
      <c r="C88" s="12" t="e">
        <f>#REF!+#REF!+'2015-prov A3'!C86+'2015-prov_A4'!C86+'2015-prov A5'!C86+'2015-prov A6'!C86+'2015-prov A7'!C86+'2015 prov A8'!C86+'2015 prov A9 '!C86+'2015 prov A11'!C86</f>
        <v>#REF!</v>
      </c>
      <c r="D88" s="12" t="e">
        <f>#REF!+#REF!+'2015-prov A3'!#REF!+'2015-prov_A4'!#REF!+'2015-prov A5'!D86+'2015-prov A6'!#REF!+'2015-prov A7'!#REF!+'2015 prov A8'!#REF!+'2015 prov A9 '!#REF!+'2015 prov A11'!#REF!</f>
        <v>#REF!</v>
      </c>
      <c r="E88" s="12" t="e">
        <f>#REF!+#REF!+'2015-prov A3'!D86+'2015-prov_A4'!D86+'2015-prov A5'!E86+'2015-prov A6'!D86+'2015-prov A7'!D86+'2015 prov A8'!D86+'2015 prov A9 '!D86+'2015 prov A11'!D86</f>
        <v>#REF!</v>
      </c>
      <c r="F88" s="12" t="e">
        <f>#REF!+#REF!+'2015-prov A3'!#REF!+'2015-prov_A4'!E86+'2015-prov A5'!F86+'2015-prov A6'!E86+'2015-prov A7'!E86+'2015 prov A8'!E86+'2015 prov A9 '!E86+'2015 prov A11'!E86</f>
        <v>#REF!</v>
      </c>
      <c r="G88" s="12" t="e">
        <f>#REF!+#REF!+'2015-prov A3'!E86+'2015-prov_A4'!F86+'2015-prov A5'!G86+'2015-prov A6'!F86+'2015-prov A7'!F86+'2015 prov A8'!F86+'2015 prov A9 '!F86+'2015 prov A11'!F86</f>
        <v>#REF!</v>
      </c>
      <c r="H88" s="12" t="e">
        <f>#REF!+#REF!+'2015-prov A3'!F86+'2015-prov_A4'!G86+'2015-prov A5'!H86+'2015-prov A6'!G86+'2015-prov A7'!G86+'2015 prov A8'!G86+'2015 prov A9 '!G86+'2015 prov A11'!G86</f>
        <v>#REF!</v>
      </c>
    </row>
    <row r="89" spans="1:8" x14ac:dyDescent="0.2">
      <c r="A89" s="20" t="s">
        <v>82</v>
      </c>
      <c r="B89" s="12" t="e">
        <f>#REF!+#REF!+'2015-prov A3'!B87+'2015-prov_A4'!B87+'2015-prov A5'!B87+'2015-prov A6'!B87+'2015-prov A7'!B87+'2015 prov A8'!B87+'2015 prov A9 '!B87+'2015 prov A11'!B87</f>
        <v>#REF!</v>
      </c>
      <c r="C89" s="12" t="e">
        <f>#REF!+#REF!+'2015-prov A3'!C87+'2015-prov_A4'!C87+'2015-prov A5'!C87+'2015-prov A6'!C87+'2015-prov A7'!C87+'2015 prov A8'!C87+'2015 prov A9 '!C87+'2015 prov A11'!C87</f>
        <v>#REF!</v>
      </c>
      <c r="D89" s="12" t="e">
        <f>#REF!+#REF!+'2015-prov A3'!#REF!+'2015-prov_A4'!#REF!+'2015-prov A5'!D87+'2015-prov A6'!#REF!+'2015-prov A7'!#REF!+'2015 prov A8'!#REF!+'2015 prov A9 '!#REF!+'2015 prov A11'!#REF!</f>
        <v>#REF!</v>
      </c>
      <c r="E89" s="12" t="e">
        <f>#REF!+#REF!+'2015-prov A3'!D87+'2015-prov_A4'!D87+'2015-prov A5'!E87+'2015-prov A6'!D87+'2015-prov A7'!D87+'2015 prov A8'!D87+'2015 prov A9 '!D87+'2015 prov A11'!D87</f>
        <v>#REF!</v>
      </c>
      <c r="F89" s="12" t="e">
        <f>#REF!+#REF!+'2015-prov A3'!#REF!+'2015-prov_A4'!E87+'2015-prov A5'!F87+'2015-prov A6'!E87+'2015-prov A7'!E87+'2015 prov A8'!E87+'2015 prov A9 '!E87+'2015 prov A11'!E87</f>
        <v>#REF!</v>
      </c>
      <c r="G89" s="12" t="e">
        <f>#REF!+#REF!+'2015-prov A3'!E87+'2015-prov_A4'!F87+'2015-prov A5'!G87+'2015-prov A6'!F87+'2015-prov A7'!F87+'2015 prov A8'!F87+'2015 prov A9 '!F87+'2015 prov A11'!F87</f>
        <v>#REF!</v>
      </c>
      <c r="H89" s="12" t="e">
        <f>#REF!+#REF!+'2015-prov A3'!F87+'2015-prov_A4'!G87+'2015-prov A5'!H87+'2015-prov A6'!G87+'2015-prov A7'!G87+'2015 prov A8'!G87+'2015 prov A9 '!G87+'2015 prov A11'!G87</f>
        <v>#REF!</v>
      </c>
    </row>
    <row r="90" spans="1:8" x14ac:dyDescent="0.2">
      <c r="A90" s="20" t="s">
        <v>83</v>
      </c>
      <c r="B90" s="12" t="e">
        <f>#REF!+#REF!+'2015-prov A3'!B88+'2015-prov_A4'!B88+'2015-prov A5'!B88+'2015-prov A6'!B88+'2015-prov A7'!B88+'2015 prov A8'!B88+'2015 prov A9 '!B88+'2015 prov A11'!B88</f>
        <v>#REF!</v>
      </c>
      <c r="C90" s="12" t="e">
        <f>#REF!+#REF!+'2015-prov A3'!C88+'2015-prov_A4'!C88+'2015-prov A5'!C88+'2015-prov A6'!C88+'2015-prov A7'!C88+'2015 prov A8'!C88+'2015 prov A9 '!C88+'2015 prov A11'!C88</f>
        <v>#REF!</v>
      </c>
      <c r="D90" s="12" t="e">
        <f>#REF!+#REF!+'2015-prov A3'!#REF!+'2015-prov_A4'!#REF!+'2015-prov A5'!D88+'2015-prov A6'!#REF!+'2015-prov A7'!#REF!+'2015 prov A8'!#REF!+'2015 prov A9 '!#REF!+'2015 prov A11'!#REF!</f>
        <v>#REF!</v>
      </c>
      <c r="E90" s="12" t="e">
        <f>#REF!+#REF!+'2015-prov A3'!D88+'2015-prov_A4'!D88+'2015-prov A5'!E88+'2015-prov A6'!D88+'2015-prov A7'!D88+'2015 prov A8'!D88+'2015 prov A9 '!D88+'2015 prov A11'!D88</f>
        <v>#REF!</v>
      </c>
      <c r="F90" s="12" t="e">
        <f>#REF!+#REF!+'2015-prov A3'!#REF!+'2015-prov_A4'!E88+'2015-prov A5'!F88+'2015-prov A6'!E88+'2015-prov A7'!E88+'2015 prov A8'!E88+'2015 prov A9 '!E88+'2015 prov A11'!E88</f>
        <v>#REF!</v>
      </c>
      <c r="G90" s="12" t="e">
        <f>#REF!+#REF!+'2015-prov A3'!E88+'2015-prov_A4'!F88+'2015-prov A5'!G88+'2015-prov A6'!F88+'2015-prov A7'!F88+'2015 prov A8'!F88+'2015 prov A9 '!F88+'2015 prov A11'!F88</f>
        <v>#REF!</v>
      </c>
      <c r="H90" s="12" t="e">
        <f>#REF!+#REF!+'2015-prov A3'!F88+'2015-prov_A4'!G88+'2015-prov A5'!H88+'2015-prov A6'!G88+'2015-prov A7'!G88+'2015 prov A8'!G88+'2015 prov A9 '!G88+'2015 prov A11'!G88</f>
        <v>#REF!</v>
      </c>
    </row>
    <row r="91" spans="1:8" x14ac:dyDescent="0.2">
      <c r="A91" s="20" t="s">
        <v>86</v>
      </c>
      <c r="B91" s="12" t="e">
        <f>#REF!+#REF!+'2015-prov A3'!B89+'2015-prov_A4'!B89+'2015-prov A5'!B89+'2015-prov A6'!B89+'2015-prov A7'!B89+'2015 prov A8'!B89+'2015 prov A9 '!B89+'2015 prov A11'!B89</f>
        <v>#REF!</v>
      </c>
      <c r="C91" s="12" t="e">
        <f>#REF!+#REF!+'2015-prov A3'!C89+'2015-prov_A4'!C89+'2015-prov A5'!C89+'2015-prov A6'!C89+'2015-prov A7'!C89+'2015 prov A8'!C89+'2015 prov A9 '!C89+'2015 prov A11'!C89</f>
        <v>#REF!</v>
      </c>
      <c r="D91" s="12" t="e">
        <f>#REF!+#REF!+'2015-prov A3'!#REF!+'2015-prov_A4'!#REF!+'2015-prov A5'!D89+'2015-prov A6'!#REF!+'2015-prov A7'!#REF!+'2015 prov A8'!#REF!+'2015 prov A9 '!#REF!+'2015 prov A11'!#REF!</f>
        <v>#REF!</v>
      </c>
      <c r="E91" s="12" t="e">
        <f>#REF!+#REF!+'2015-prov A3'!D89+'2015-prov_A4'!D89+'2015-prov A5'!E89+'2015-prov A6'!D89+'2015-prov A7'!D89+'2015 prov A8'!D89+'2015 prov A9 '!D89+'2015 prov A11'!D89</f>
        <v>#REF!</v>
      </c>
      <c r="F91" s="12" t="e">
        <f>#REF!+#REF!+'2015-prov A3'!#REF!+'2015-prov_A4'!E89+'2015-prov A5'!F89+'2015-prov A6'!E89+'2015-prov A7'!E89+'2015 prov A8'!E89+'2015 prov A9 '!E89+'2015 prov A11'!E89</f>
        <v>#REF!</v>
      </c>
      <c r="G91" s="12" t="e">
        <f>#REF!+#REF!+'2015-prov A3'!E89+'2015-prov_A4'!F89+'2015-prov A5'!G89+'2015-prov A6'!F89+'2015-prov A7'!F89+'2015 prov A8'!F89+'2015 prov A9 '!F89+'2015 prov A11'!F89</f>
        <v>#REF!</v>
      </c>
      <c r="H91" s="12" t="e">
        <f>#REF!+#REF!+'2015-prov A3'!F89+'2015-prov_A4'!G89+'2015-prov A5'!H89+'2015-prov A6'!G89+'2015-prov A7'!G89+'2015 prov A8'!G89+'2015 prov A9 '!G89+'2015 prov A11'!G89</f>
        <v>#REF!</v>
      </c>
    </row>
    <row r="92" spans="1:8" x14ac:dyDescent="0.2">
      <c r="A92" s="20" t="s">
        <v>84</v>
      </c>
      <c r="B92" s="12" t="e">
        <f>#REF!+#REF!+'2015-prov A3'!B90+'2015-prov_A4'!B90+'2015-prov A5'!B90+'2015-prov A6'!B90+'2015-prov A7'!B90+'2015 prov A8'!B90+'2015 prov A9 '!B90+'2015 prov A11'!B90</f>
        <v>#REF!</v>
      </c>
      <c r="C92" s="12" t="e">
        <f>#REF!+#REF!+'2015-prov A3'!C90+'2015-prov_A4'!C90+'2015-prov A5'!C90+'2015-prov A6'!C90+'2015-prov A7'!C90+'2015 prov A8'!C90+'2015 prov A9 '!C90+'2015 prov A11'!C90</f>
        <v>#REF!</v>
      </c>
      <c r="D92" s="12" t="e">
        <f>#REF!+#REF!+'2015-prov A3'!#REF!+'2015-prov_A4'!#REF!+'2015-prov A5'!D90+'2015-prov A6'!#REF!+'2015-prov A7'!#REF!+'2015 prov A8'!#REF!+'2015 prov A9 '!#REF!+'2015 prov A11'!#REF!</f>
        <v>#REF!</v>
      </c>
      <c r="E92" s="12" t="e">
        <f>#REF!+#REF!+'2015-prov A3'!D90+'2015-prov_A4'!D90+'2015-prov A5'!E90+'2015-prov A6'!D90+'2015-prov A7'!D90+'2015 prov A8'!D90+'2015 prov A9 '!D90+'2015 prov A11'!D90</f>
        <v>#REF!</v>
      </c>
      <c r="F92" s="12" t="e">
        <f>#REF!+#REF!+'2015-prov A3'!#REF!+'2015-prov_A4'!E90+'2015-prov A5'!F90+'2015-prov A6'!E90+'2015-prov A7'!E90+'2015 prov A8'!E90+'2015 prov A9 '!E90+'2015 prov A11'!E90</f>
        <v>#REF!</v>
      </c>
      <c r="G92" s="12" t="e">
        <f>#REF!+#REF!+'2015-prov A3'!E90+'2015-prov_A4'!F90+'2015-prov A5'!G90+'2015-prov A6'!F90+'2015-prov A7'!F90+'2015 prov A8'!F90+'2015 prov A9 '!F90+'2015 prov A11'!F90</f>
        <v>#REF!</v>
      </c>
      <c r="H92" s="12" t="e">
        <f>#REF!+#REF!+'2015-prov A3'!F90+'2015-prov_A4'!G90+'2015-prov A5'!H90+'2015-prov A6'!G90+'2015-prov A7'!G90+'2015 prov A8'!G90+'2015 prov A9 '!G90+'2015 prov A11'!G90</f>
        <v>#REF!</v>
      </c>
    </row>
    <row r="93" spans="1:8" x14ac:dyDescent="0.2">
      <c r="A93" s="20" t="s">
        <v>85</v>
      </c>
      <c r="B93" s="12" t="e">
        <f>#REF!+#REF!+'2015-prov A3'!B91+'2015-prov_A4'!B91+'2015-prov A5'!B91+'2015-prov A6'!B91+'2015-prov A7'!B91+'2015 prov A8'!B91+'2015 prov A9 '!B91+'2015 prov A11'!B91</f>
        <v>#REF!</v>
      </c>
      <c r="C93" s="12" t="e">
        <f>#REF!+#REF!+'2015-prov A3'!C91+'2015-prov_A4'!C91+'2015-prov A5'!C91+'2015-prov A6'!C91+'2015-prov A7'!C91+'2015 prov A8'!C91+'2015 prov A9 '!C91+'2015 prov A11'!C91</f>
        <v>#REF!</v>
      </c>
      <c r="D93" s="12" t="e">
        <f>#REF!+#REF!+'2015-prov A3'!#REF!+'2015-prov_A4'!#REF!+'2015-prov A5'!D91+'2015-prov A6'!#REF!+'2015-prov A7'!#REF!+'2015 prov A8'!#REF!+'2015 prov A9 '!#REF!+'2015 prov A11'!#REF!</f>
        <v>#REF!</v>
      </c>
      <c r="E93" s="12" t="e">
        <f>#REF!+#REF!+'2015-prov A3'!D91+'2015-prov_A4'!D91+'2015-prov A5'!E91+'2015-prov A6'!D91+'2015-prov A7'!D91+'2015 prov A8'!D91+'2015 prov A9 '!D91+'2015 prov A11'!D91</f>
        <v>#REF!</v>
      </c>
      <c r="F93" s="12" t="e">
        <f>#REF!+#REF!+'2015-prov A3'!#REF!+'2015-prov_A4'!E91+'2015-prov A5'!F91+'2015-prov A6'!E91+'2015-prov A7'!E91+'2015 prov A8'!E91+'2015 prov A9 '!E91+'2015 prov A11'!E91</f>
        <v>#REF!</v>
      </c>
      <c r="G93" s="12" t="e">
        <f>#REF!+#REF!+'2015-prov A3'!E91+'2015-prov_A4'!F91+'2015-prov A5'!G91+'2015-prov A6'!F91+'2015-prov A7'!F91+'2015 prov A8'!F91+'2015 prov A9 '!F91+'2015 prov A11'!F91</f>
        <v>#REF!</v>
      </c>
      <c r="H93" s="12" t="e">
        <f>#REF!+#REF!+'2015-prov A3'!F91+'2015-prov_A4'!G91+'2015-prov A5'!H91+'2015-prov A6'!G91+'2015-prov A7'!G91+'2015 prov A8'!G91+'2015 prov A9 '!G91+'2015 prov A11'!G91</f>
        <v>#REF!</v>
      </c>
    </row>
    <row r="94" spans="1:8" x14ac:dyDescent="0.2">
      <c r="A94" s="20" t="s">
        <v>88</v>
      </c>
      <c r="B94" s="12" t="e">
        <f>#REF!+#REF!+'2015-prov A3'!B92+'2015-prov_A4'!B92+'2015-prov A5'!B92+'2015-prov A6'!B92+'2015-prov A7'!B92+'2015 prov A8'!B92+'2015 prov A9 '!B92+'2015 prov A11'!B92</f>
        <v>#REF!</v>
      </c>
      <c r="C94" s="12" t="e">
        <f>#REF!+#REF!+'2015-prov A3'!C92+'2015-prov_A4'!C92+'2015-prov A5'!C92+'2015-prov A6'!C92+'2015-prov A7'!C92+'2015 prov A8'!C92+'2015 prov A9 '!C92+'2015 prov A11'!C92</f>
        <v>#REF!</v>
      </c>
      <c r="D94" s="12" t="e">
        <f>#REF!+#REF!+'2015-prov A3'!#REF!+'2015-prov_A4'!#REF!+'2015-prov A5'!D92+'2015-prov A6'!#REF!+'2015-prov A7'!#REF!+'2015 prov A8'!#REF!+'2015 prov A9 '!#REF!+'2015 prov A11'!#REF!</f>
        <v>#REF!</v>
      </c>
      <c r="E94" s="12" t="e">
        <f>#REF!+#REF!+'2015-prov A3'!D92+'2015-prov_A4'!D92+'2015-prov A5'!E92+'2015-prov A6'!D92+'2015-prov A7'!D92+'2015 prov A8'!D92+'2015 prov A9 '!D92+'2015 prov A11'!D92</f>
        <v>#REF!</v>
      </c>
      <c r="F94" s="12" t="e">
        <f>#REF!+#REF!+'2015-prov A3'!#REF!+'2015-prov_A4'!E92+'2015-prov A5'!F92+'2015-prov A6'!E92+'2015-prov A7'!E92+'2015 prov A8'!E92+'2015 prov A9 '!E92+'2015 prov A11'!E92</f>
        <v>#REF!</v>
      </c>
      <c r="G94" s="12" t="e">
        <f>#REF!+#REF!+'2015-prov A3'!E92+'2015-prov_A4'!F92+'2015-prov A5'!G92+'2015-prov A6'!F92+'2015-prov A7'!F92+'2015 prov A8'!F92+'2015 prov A9 '!F92+'2015 prov A11'!F92</f>
        <v>#REF!</v>
      </c>
      <c r="H94" s="12" t="e">
        <f>#REF!+#REF!+'2015-prov A3'!F92+'2015-prov_A4'!G92+'2015-prov A5'!H92+'2015-prov A6'!G92+'2015-prov A7'!G92+'2015 prov A8'!G92+'2015 prov A9 '!G92+'2015 prov A11'!G92</f>
        <v>#REF!</v>
      </c>
    </row>
    <row r="95" spans="1:8" x14ac:dyDescent="0.2">
      <c r="A95" s="20" t="s">
        <v>87</v>
      </c>
      <c r="B95" s="12" t="e">
        <f>#REF!+#REF!+'2015-prov A3'!B93+'2015-prov_A4'!B93+'2015-prov A5'!B93+'2015-prov A6'!B93+'2015-prov A7'!B93+'2015 prov A8'!B93+'2015 prov A9 '!B93+'2015 prov A11'!B93</f>
        <v>#REF!</v>
      </c>
      <c r="C95" s="12" t="e">
        <f>#REF!+#REF!+'2015-prov A3'!C93+'2015-prov_A4'!C93+'2015-prov A5'!C93+'2015-prov A6'!C93+'2015-prov A7'!C93+'2015 prov A8'!C93+'2015 prov A9 '!C93+'2015 prov A11'!C93</f>
        <v>#REF!</v>
      </c>
      <c r="D95" s="12" t="e">
        <f>#REF!+#REF!+'2015-prov A3'!#REF!+'2015-prov_A4'!#REF!+'2015-prov A5'!D93+'2015-prov A6'!#REF!+'2015-prov A7'!#REF!+'2015 prov A8'!#REF!+'2015 prov A9 '!#REF!+'2015 prov A11'!#REF!</f>
        <v>#REF!</v>
      </c>
      <c r="E95" s="12" t="e">
        <f>#REF!+#REF!+'2015-prov A3'!D93+'2015-prov_A4'!D93+'2015-prov A5'!E93+'2015-prov A6'!D93+'2015-prov A7'!D93+'2015 prov A8'!D93+'2015 prov A9 '!D93+'2015 prov A11'!D93</f>
        <v>#REF!</v>
      </c>
      <c r="F95" s="12" t="e">
        <f>#REF!+#REF!+'2015-prov A3'!#REF!+'2015-prov_A4'!E93+'2015-prov A5'!F93+'2015-prov A6'!E93+'2015-prov A7'!E93+'2015 prov A8'!E93+'2015 prov A9 '!E93+'2015 prov A11'!E93</f>
        <v>#REF!</v>
      </c>
      <c r="G95" s="12" t="e">
        <f>#REF!+#REF!+'2015-prov A3'!E93+'2015-prov_A4'!F93+'2015-prov A5'!G93+'2015-prov A6'!F93+'2015-prov A7'!F93+'2015 prov A8'!F93+'2015 prov A9 '!F93+'2015 prov A11'!F93</f>
        <v>#REF!</v>
      </c>
      <c r="H95" s="12" t="e">
        <f>#REF!+#REF!+'2015-prov A3'!F93+'2015-prov_A4'!G93+'2015-prov A5'!H93+'2015-prov A6'!G93+'2015-prov A7'!G93+'2015 prov A8'!G93+'2015 prov A9 '!G93+'2015 prov A11'!G93</f>
        <v>#REF!</v>
      </c>
    </row>
    <row r="96" spans="1:8" x14ac:dyDescent="0.2">
      <c r="A96" s="20" t="s">
        <v>89</v>
      </c>
      <c r="B96" s="12" t="e">
        <f>#REF!+#REF!+'2015-prov A3'!B94+'2015-prov_A4'!B94+'2015-prov A5'!B94+'2015-prov A6'!B94+'2015-prov A7'!B94+'2015 prov A8'!B94+'2015 prov A9 '!B94+'2015 prov A11'!B94</f>
        <v>#REF!</v>
      </c>
      <c r="C96" s="12" t="e">
        <f>#REF!+#REF!+'2015-prov A3'!C94+'2015-prov_A4'!C94+'2015-prov A5'!C94+'2015-prov A6'!C94+'2015-prov A7'!C94+'2015 prov A8'!C94+'2015 prov A9 '!C94+'2015 prov A11'!C94</f>
        <v>#REF!</v>
      </c>
      <c r="D96" s="12" t="e">
        <f>#REF!+#REF!+'2015-prov A3'!#REF!+'2015-prov_A4'!#REF!+'2015-prov A5'!D94+'2015-prov A6'!#REF!+'2015-prov A7'!#REF!+'2015 prov A8'!#REF!+'2015 prov A9 '!#REF!+'2015 prov A11'!#REF!</f>
        <v>#REF!</v>
      </c>
      <c r="E96" s="12" t="e">
        <f>#REF!+#REF!+'2015-prov A3'!D94+'2015-prov_A4'!D94+'2015-prov A5'!E94+'2015-prov A6'!D94+'2015-prov A7'!D94+'2015 prov A8'!D94+'2015 prov A9 '!D94+'2015 prov A11'!D94</f>
        <v>#REF!</v>
      </c>
      <c r="F96" s="12" t="e">
        <f>#REF!+#REF!+'2015-prov A3'!#REF!+'2015-prov_A4'!E94+'2015-prov A5'!F94+'2015-prov A6'!E94+'2015-prov A7'!E94+'2015 prov A8'!E94+'2015 prov A9 '!E94+'2015 prov A11'!E94</f>
        <v>#REF!</v>
      </c>
      <c r="G96" s="12" t="e">
        <f>#REF!+#REF!+'2015-prov A3'!E94+'2015-prov_A4'!F94+'2015-prov A5'!G94+'2015-prov A6'!F94+'2015-prov A7'!F94+'2015 prov A8'!F94+'2015 prov A9 '!F94+'2015 prov A11'!F94</f>
        <v>#REF!</v>
      </c>
      <c r="H96" s="12" t="e">
        <f>#REF!+#REF!+'2015-prov A3'!F94+'2015-prov_A4'!G94+'2015-prov A5'!H94+'2015-prov A6'!G94+'2015-prov A7'!G94+'2015 prov A8'!G94+'2015 prov A9 '!G94+'2015 prov A11'!G94</f>
        <v>#REF!</v>
      </c>
    </row>
    <row r="97" spans="1:8" x14ac:dyDescent="0.2">
      <c r="A97" s="20" t="s">
        <v>90</v>
      </c>
      <c r="B97" s="12" t="e">
        <f>#REF!+#REF!+'2015-prov A3'!B95+'2015-prov_A4'!B95+'2015-prov A5'!B95+'2015-prov A6'!B95+'2015-prov A7'!B95+'2015 prov A8'!B95+'2015 prov A9 '!B95+'2015 prov A11'!B95</f>
        <v>#REF!</v>
      </c>
      <c r="C97" s="12" t="e">
        <f>#REF!+#REF!+'2015-prov A3'!C95+'2015-prov_A4'!C95+'2015-prov A5'!C95+'2015-prov A6'!C95+'2015-prov A7'!C95+'2015 prov A8'!C95+'2015 prov A9 '!C95+'2015 prov A11'!C95</f>
        <v>#REF!</v>
      </c>
      <c r="D97" s="12" t="e">
        <f>#REF!+#REF!+'2015-prov A3'!#REF!+'2015-prov_A4'!#REF!+'2015-prov A5'!D95+'2015-prov A6'!#REF!+'2015-prov A7'!#REF!+'2015 prov A8'!#REF!+'2015 prov A9 '!#REF!+'2015 prov A11'!#REF!</f>
        <v>#REF!</v>
      </c>
      <c r="E97" s="12" t="e">
        <f>#REF!+#REF!+'2015-prov A3'!D95+'2015-prov_A4'!D95+'2015-prov A5'!E95+'2015-prov A6'!D95+'2015-prov A7'!D95+'2015 prov A8'!D95+'2015 prov A9 '!D95+'2015 prov A11'!D95</f>
        <v>#REF!</v>
      </c>
      <c r="F97" s="12" t="e">
        <f>#REF!+#REF!+'2015-prov A3'!#REF!+'2015-prov_A4'!E95+'2015-prov A5'!F95+'2015-prov A6'!E95+'2015-prov A7'!E95+'2015 prov A8'!E95+'2015 prov A9 '!E95+'2015 prov A11'!E95</f>
        <v>#REF!</v>
      </c>
      <c r="G97" s="12" t="e">
        <f>#REF!+#REF!+'2015-prov A3'!E95+'2015-prov_A4'!F95+'2015-prov A5'!G95+'2015-prov A6'!F95+'2015-prov A7'!F95+'2015 prov A8'!F95+'2015 prov A9 '!F95+'2015 prov A11'!F95</f>
        <v>#REF!</v>
      </c>
      <c r="H97" s="12" t="e">
        <f>#REF!+#REF!+'2015-prov A3'!F95+'2015-prov_A4'!G95+'2015-prov A5'!H95+'2015-prov A6'!G95+'2015-prov A7'!G95+'2015 prov A8'!G95+'2015 prov A9 '!G95+'2015 prov A11'!G95</f>
        <v>#REF!</v>
      </c>
    </row>
    <row r="98" spans="1:8" x14ac:dyDescent="0.2">
      <c r="A98" s="20" t="s">
        <v>93</v>
      </c>
      <c r="B98" s="12" t="e">
        <f>#REF!+#REF!+'2015-prov A3'!B96+'2015-prov_A4'!B96+'2015-prov A5'!B96+'2015-prov A6'!B96+'2015-prov A7'!B96+'2015 prov A8'!B96+'2015 prov A9 '!B96+'2015 prov A11'!B96</f>
        <v>#REF!</v>
      </c>
      <c r="C98" s="12" t="e">
        <f>#REF!+#REF!+'2015-prov A3'!C96+'2015-prov_A4'!C96+'2015-prov A5'!C96+'2015-prov A6'!C96+'2015-prov A7'!C96+'2015 prov A8'!C96+'2015 prov A9 '!C96+'2015 prov A11'!C96</f>
        <v>#REF!</v>
      </c>
      <c r="D98" s="12" t="e">
        <f>#REF!+#REF!+'2015-prov A3'!#REF!+'2015-prov_A4'!#REF!+'2015-prov A5'!D96+'2015-prov A6'!#REF!+'2015-prov A7'!#REF!+'2015 prov A8'!#REF!+'2015 prov A9 '!#REF!+'2015 prov A11'!#REF!</f>
        <v>#REF!</v>
      </c>
      <c r="E98" s="12" t="e">
        <f>#REF!+#REF!+'2015-prov A3'!D96+'2015-prov_A4'!D96+'2015-prov A5'!E96+'2015-prov A6'!D96+'2015-prov A7'!D96+'2015 prov A8'!D96+'2015 prov A9 '!D96+'2015 prov A11'!D96</f>
        <v>#REF!</v>
      </c>
      <c r="F98" s="12" t="e">
        <f>#REF!+#REF!+'2015-prov A3'!#REF!+'2015-prov_A4'!E96+'2015-prov A5'!F96+'2015-prov A6'!E96+'2015-prov A7'!E96+'2015 prov A8'!E96+'2015 prov A9 '!E96+'2015 prov A11'!E96</f>
        <v>#REF!</v>
      </c>
      <c r="G98" s="12" t="e">
        <f>#REF!+#REF!+'2015-prov A3'!E96+'2015-prov_A4'!F96+'2015-prov A5'!G96+'2015-prov A6'!F96+'2015-prov A7'!F96+'2015 prov A8'!F96+'2015 prov A9 '!F96+'2015 prov A11'!F96</f>
        <v>#REF!</v>
      </c>
      <c r="H98" s="12" t="e">
        <f>#REF!+#REF!+'2015-prov A3'!F96+'2015-prov_A4'!G96+'2015-prov A5'!H96+'2015-prov A6'!G96+'2015-prov A7'!G96+'2015 prov A8'!G96+'2015 prov A9 '!G96+'2015 prov A11'!G96</f>
        <v>#REF!</v>
      </c>
    </row>
    <row r="99" spans="1:8" x14ac:dyDescent="0.2">
      <c r="A99" s="20" t="s">
        <v>91</v>
      </c>
      <c r="B99" s="12" t="e">
        <f>#REF!+#REF!+'2015-prov A3'!B97+'2015-prov_A4'!B97+'2015-prov A5'!B97+'2015-prov A6'!B97+'2015-prov A7'!B97+'2015 prov A8'!B97+'2015 prov A9 '!B97+'2015 prov A11'!B97</f>
        <v>#REF!</v>
      </c>
      <c r="C99" s="12" t="e">
        <f>#REF!+#REF!+'2015-prov A3'!C97+'2015-prov_A4'!C97+'2015-prov A5'!C97+'2015-prov A6'!C97+'2015-prov A7'!C97+'2015 prov A8'!C97+'2015 prov A9 '!C97+'2015 prov A11'!C97</f>
        <v>#REF!</v>
      </c>
      <c r="D99" s="12" t="e">
        <f>#REF!+#REF!+'2015-prov A3'!#REF!+'2015-prov_A4'!#REF!+'2015-prov A5'!D97+'2015-prov A6'!#REF!+'2015-prov A7'!#REF!+'2015 prov A8'!#REF!+'2015 prov A9 '!#REF!+'2015 prov A11'!#REF!</f>
        <v>#REF!</v>
      </c>
      <c r="E99" s="12" t="e">
        <f>#REF!+#REF!+'2015-prov A3'!D97+'2015-prov_A4'!D97+'2015-prov A5'!E97+'2015-prov A6'!D97+'2015-prov A7'!D97+'2015 prov A8'!D97+'2015 prov A9 '!D97+'2015 prov A11'!D97</f>
        <v>#REF!</v>
      </c>
      <c r="F99" s="12" t="e">
        <f>#REF!+#REF!+'2015-prov A3'!#REF!+'2015-prov_A4'!E97+'2015-prov A5'!F97+'2015-prov A6'!E97+'2015-prov A7'!E97+'2015 prov A8'!E97+'2015 prov A9 '!E97+'2015 prov A11'!E97</f>
        <v>#REF!</v>
      </c>
      <c r="G99" s="12" t="e">
        <f>#REF!+#REF!+'2015-prov A3'!E97+'2015-prov_A4'!F97+'2015-prov A5'!G97+'2015-prov A6'!F97+'2015-prov A7'!F97+'2015 prov A8'!F97+'2015 prov A9 '!F97+'2015 prov A11'!F97</f>
        <v>#REF!</v>
      </c>
      <c r="H99" s="12" t="e">
        <f>#REF!+#REF!+'2015-prov A3'!F97+'2015-prov_A4'!G97+'2015-prov A5'!H97+'2015-prov A6'!G97+'2015-prov A7'!G97+'2015 prov A8'!G97+'2015 prov A9 '!G97+'2015 prov A11'!G97</f>
        <v>#REF!</v>
      </c>
    </row>
    <row r="100" spans="1:8" x14ac:dyDescent="0.2">
      <c r="A100" s="20" t="s">
        <v>92</v>
      </c>
      <c r="B100" s="12" t="e">
        <f>#REF!+#REF!+'2015-prov A3'!B98+'2015-prov_A4'!B98+'2015-prov A5'!B98+'2015-prov A6'!B98+'2015-prov A7'!B98+'2015 prov A8'!B98+'2015 prov A9 '!B98+'2015 prov A11'!B98</f>
        <v>#REF!</v>
      </c>
      <c r="C100" s="12" t="e">
        <f>#REF!+#REF!+'2015-prov A3'!C98+'2015-prov_A4'!C98+'2015-prov A5'!C98+'2015-prov A6'!C98+'2015-prov A7'!C98+'2015 prov A8'!C98+'2015 prov A9 '!C98+'2015 prov A11'!C98</f>
        <v>#REF!</v>
      </c>
      <c r="D100" s="12" t="e">
        <f>#REF!+#REF!+'2015-prov A3'!#REF!+'2015-prov_A4'!#REF!+'2015-prov A5'!D98+'2015-prov A6'!#REF!+'2015-prov A7'!#REF!+'2015 prov A8'!#REF!+'2015 prov A9 '!#REF!+'2015 prov A11'!#REF!</f>
        <v>#REF!</v>
      </c>
      <c r="E100" s="12" t="e">
        <f>#REF!+#REF!+'2015-prov A3'!D98+'2015-prov_A4'!D98+'2015-prov A5'!E98+'2015-prov A6'!D98+'2015-prov A7'!D98+'2015 prov A8'!D98+'2015 prov A9 '!D98+'2015 prov A11'!D98</f>
        <v>#REF!</v>
      </c>
      <c r="F100" s="12" t="e">
        <f>#REF!+#REF!+'2015-prov A3'!#REF!+'2015-prov_A4'!E98+'2015-prov A5'!F98+'2015-prov A6'!E98+'2015-prov A7'!E98+'2015 prov A8'!E98+'2015 prov A9 '!E98+'2015 prov A11'!E98</f>
        <v>#REF!</v>
      </c>
      <c r="G100" s="12" t="e">
        <f>#REF!+#REF!+'2015-prov A3'!E98+'2015-prov_A4'!F98+'2015-prov A5'!G98+'2015-prov A6'!F98+'2015-prov A7'!F98+'2015 prov A8'!F98+'2015 prov A9 '!F98+'2015 prov A11'!F98</f>
        <v>#REF!</v>
      </c>
      <c r="H100" s="12" t="e">
        <f>#REF!+#REF!+'2015-prov A3'!F98+'2015-prov_A4'!G98+'2015-prov A5'!H98+'2015-prov A6'!G98+'2015-prov A7'!G98+'2015 prov A8'!G98+'2015 prov A9 '!G98+'2015 prov A11'!G98</f>
        <v>#REF!</v>
      </c>
    </row>
    <row r="101" spans="1:8" x14ac:dyDescent="0.2">
      <c r="A101" s="20" t="s">
        <v>95</v>
      </c>
      <c r="B101" s="12" t="e">
        <f>#REF!+#REF!+'2015-prov A3'!B99+'2015-prov_A4'!B99+'2015-prov A5'!B99+'2015-prov A6'!B99+'2015-prov A7'!B99+'2015 prov A8'!B99+'2015 prov A9 '!B99+'2015 prov A11'!B99</f>
        <v>#REF!</v>
      </c>
      <c r="C101" s="12" t="e">
        <f>#REF!+#REF!+'2015-prov A3'!C99+'2015-prov_A4'!C99+'2015-prov A5'!C99+'2015-prov A6'!C99+'2015-prov A7'!C99+'2015 prov A8'!C99+'2015 prov A9 '!C99+'2015 prov A11'!C99</f>
        <v>#REF!</v>
      </c>
      <c r="D101" s="12" t="e">
        <f>#REF!+#REF!+'2015-prov A3'!#REF!+'2015-prov_A4'!#REF!+'2015-prov A5'!D99+'2015-prov A6'!#REF!+'2015-prov A7'!#REF!+'2015 prov A8'!#REF!+'2015 prov A9 '!#REF!+'2015 prov A11'!#REF!</f>
        <v>#REF!</v>
      </c>
      <c r="E101" s="12" t="e">
        <f>#REF!+#REF!+'2015-prov A3'!D99+'2015-prov_A4'!D99+'2015-prov A5'!E99+'2015-prov A6'!D99+'2015-prov A7'!D99+'2015 prov A8'!D99+'2015 prov A9 '!D99+'2015 prov A11'!D99</f>
        <v>#REF!</v>
      </c>
      <c r="F101" s="12" t="e">
        <f>#REF!+#REF!+'2015-prov A3'!#REF!+'2015-prov_A4'!E99+'2015-prov A5'!F99+'2015-prov A6'!E99+'2015-prov A7'!E99+'2015 prov A8'!E99+'2015 prov A9 '!E99+'2015 prov A11'!E99</f>
        <v>#REF!</v>
      </c>
      <c r="G101" s="12" t="e">
        <f>#REF!+#REF!+'2015-prov A3'!E99+'2015-prov_A4'!F99+'2015-prov A5'!G99+'2015-prov A6'!F99+'2015-prov A7'!F99+'2015 prov A8'!F99+'2015 prov A9 '!F99+'2015 prov A11'!F99</f>
        <v>#REF!</v>
      </c>
      <c r="H101" s="12" t="e">
        <f>#REF!+#REF!+'2015-prov A3'!F99+'2015-prov_A4'!G99+'2015-prov A5'!H99+'2015-prov A6'!G99+'2015-prov A7'!G99+'2015 prov A8'!G99+'2015 prov A9 '!G99+'2015 prov A11'!G99</f>
        <v>#REF!</v>
      </c>
    </row>
    <row r="102" spans="1:8" x14ac:dyDescent="0.2">
      <c r="A102" s="20" t="s">
        <v>97</v>
      </c>
      <c r="B102" s="12" t="e">
        <f>#REF!+#REF!+'2015-prov A3'!B100+'2015-prov_A4'!B100+'2015-prov A5'!B100+'2015-prov A6'!B100+'2015-prov A7'!B100+'2015 prov A8'!B100+'2015 prov A9 '!B100+'2015 prov A11'!B100</f>
        <v>#REF!</v>
      </c>
      <c r="C102" s="12" t="e">
        <f>#REF!+#REF!+'2015-prov A3'!C100+'2015-prov_A4'!C100+'2015-prov A5'!C100+'2015-prov A6'!C100+'2015-prov A7'!C100+'2015 prov A8'!C100+'2015 prov A9 '!C100+'2015 prov A11'!C100</f>
        <v>#REF!</v>
      </c>
      <c r="D102" s="12" t="e">
        <f>#REF!+#REF!+'2015-prov A3'!#REF!+'2015-prov_A4'!#REF!+'2015-prov A5'!D100+'2015-prov A6'!#REF!+'2015-prov A7'!#REF!+'2015 prov A8'!#REF!+'2015 prov A9 '!#REF!+'2015 prov A11'!#REF!</f>
        <v>#REF!</v>
      </c>
      <c r="E102" s="12" t="e">
        <f>#REF!+#REF!+'2015-prov A3'!D100+'2015-prov_A4'!D100+'2015-prov A5'!E100+'2015-prov A6'!D100+'2015-prov A7'!D100+'2015 prov A8'!D100+'2015 prov A9 '!D100+'2015 prov A11'!D100</f>
        <v>#REF!</v>
      </c>
      <c r="F102" s="12" t="e">
        <f>#REF!+#REF!+'2015-prov A3'!#REF!+'2015-prov_A4'!E100+'2015-prov A5'!F100+'2015-prov A6'!E100+'2015-prov A7'!E100+'2015 prov A8'!E100+'2015 prov A9 '!E100+'2015 prov A11'!E100</f>
        <v>#REF!</v>
      </c>
      <c r="G102" s="12" t="e">
        <f>#REF!+#REF!+'2015-prov A3'!E100+'2015-prov_A4'!F100+'2015-prov A5'!G100+'2015-prov A6'!F100+'2015-prov A7'!F100+'2015 prov A8'!F100+'2015 prov A9 '!F100+'2015 prov A11'!F100</f>
        <v>#REF!</v>
      </c>
      <c r="H102" s="12" t="e">
        <f>#REF!+#REF!+'2015-prov A3'!F100+'2015-prov_A4'!G100+'2015-prov A5'!H100+'2015-prov A6'!G100+'2015-prov A7'!G100+'2015 prov A8'!G100+'2015 prov A9 '!G100+'2015 prov A11'!G100</f>
        <v>#REF!</v>
      </c>
    </row>
    <row r="103" spans="1:8" x14ac:dyDescent="0.2">
      <c r="A103" s="20" t="s">
        <v>94</v>
      </c>
      <c r="B103" s="12" t="e">
        <f>#REF!+#REF!+'2015-prov A3'!B101+'2015-prov_A4'!B101+'2015-prov A5'!B101+'2015-prov A6'!B101+'2015-prov A7'!B101+'2015 prov A8'!B101+'2015 prov A9 '!B101+'2015 prov A11'!B101</f>
        <v>#REF!</v>
      </c>
      <c r="C103" s="12" t="e">
        <f>#REF!+#REF!+'2015-prov A3'!C101+'2015-prov_A4'!C101+'2015-prov A5'!C101+'2015-prov A6'!C101+'2015-prov A7'!C101+'2015 prov A8'!C101+'2015 prov A9 '!C101+'2015 prov A11'!C101</f>
        <v>#REF!</v>
      </c>
      <c r="D103" s="12" t="e">
        <f>#REF!+#REF!+'2015-prov A3'!#REF!+'2015-prov_A4'!#REF!+'2015-prov A5'!D101+'2015-prov A6'!#REF!+'2015-prov A7'!#REF!+'2015 prov A8'!#REF!+'2015 prov A9 '!#REF!+'2015 prov A11'!#REF!</f>
        <v>#REF!</v>
      </c>
      <c r="E103" s="12" t="e">
        <f>#REF!+#REF!+'2015-prov A3'!D101+'2015-prov_A4'!D101+'2015-prov A5'!E101+'2015-prov A6'!D101+'2015-prov A7'!D101+'2015 prov A8'!D101+'2015 prov A9 '!D101+'2015 prov A11'!D101</f>
        <v>#REF!</v>
      </c>
      <c r="F103" s="12" t="e">
        <f>#REF!+#REF!+'2015-prov A3'!#REF!+'2015-prov_A4'!E101+'2015-prov A5'!F101+'2015-prov A6'!E101+'2015-prov A7'!E101+'2015 prov A8'!E101+'2015 prov A9 '!E101+'2015 prov A11'!E101</f>
        <v>#REF!</v>
      </c>
      <c r="G103" s="12" t="e">
        <f>#REF!+#REF!+'2015-prov A3'!E101+'2015-prov_A4'!F101+'2015-prov A5'!G101+'2015-prov A6'!F101+'2015-prov A7'!F101+'2015 prov A8'!F101+'2015 prov A9 '!F101+'2015 prov A11'!F101</f>
        <v>#REF!</v>
      </c>
      <c r="H103" s="12" t="e">
        <f>#REF!+#REF!+'2015-prov A3'!F101+'2015-prov_A4'!G101+'2015-prov A5'!H101+'2015-prov A6'!G101+'2015-prov A7'!G101+'2015 prov A8'!G101+'2015 prov A9 '!G101+'2015 prov A11'!G101</f>
        <v>#REF!</v>
      </c>
    </row>
    <row r="104" spans="1:8" x14ac:dyDescent="0.2">
      <c r="A104" s="20" t="s">
        <v>96</v>
      </c>
      <c r="B104" s="12" t="e">
        <f>#REF!+#REF!+'2015-prov A3'!B102+'2015-prov_A4'!B102+'2015-prov A5'!B102+'2015-prov A6'!B102+'2015-prov A7'!B102+'2015 prov A8'!B102+'2015 prov A9 '!B102+'2015 prov A11'!B102</f>
        <v>#REF!</v>
      </c>
      <c r="C104" s="12" t="e">
        <f>#REF!+#REF!+'2015-prov A3'!C102+'2015-prov_A4'!C102+'2015-prov A5'!C102+'2015-prov A6'!C102+'2015-prov A7'!C102+'2015 prov A8'!C102+'2015 prov A9 '!C102+'2015 prov A11'!C102</f>
        <v>#REF!</v>
      </c>
      <c r="D104" s="12" t="e">
        <f>#REF!+#REF!+'2015-prov A3'!#REF!+'2015-prov_A4'!#REF!+'2015-prov A5'!D102+'2015-prov A6'!#REF!+'2015-prov A7'!#REF!+'2015 prov A8'!#REF!+'2015 prov A9 '!#REF!+'2015 prov A11'!#REF!</f>
        <v>#REF!</v>
      </c>
      <c r="E104" s="12" t="e">
        <f>#REF!+#REF!+'2015-prov A3'!D102+'2015-prov_A4'!D102+'2015-prov A5'!E102+'2015-prov A6'!D102+'2015-prov A7'!D102+'2015 prov A8'!D102+'2015 prov A9 '!D102+'2015 prov A11'!D102</f>
        <v>#REF!</v>
      </c>
      <c r="F104" s="12" t="e">
        <f>#REF!+#REF!+'2015-prov A3'!#REF!+'2015-prov_A4'!E102+'2015-prov A5'!F102+'2015-prov A6'!E102+'2015-prov A7'!E102+'2015 prov A8'!E102+'2015 prov A9 '!E102+'2015 prov A11'!E102</f>
        <v>#REF!</v>
      </c>
      <c r="G104" s="12" t="e">
        <f>#REF!+#REF!+'2015-prov A3'!E102+'2015-prov_A4'!F102+'2015-prov A5'!G102+'2015-prov A6'!F102+'2015-prov A7'!F102+'2015 prov A8'!F102+'2015 prov A9 '!F102+'2015 prov A11'!F102</f>
        <v>#REF!</v>
      </c>
      <c r="H104" s="12" t="e">
        <f>#REF!+#REF!+'2015-prov A3'!F102+'2015-prov_A4'!G102+'2015-prov A5'!H102+'2015-prov A6'!G102+'2015-prov A7'!G102+'2015 prov A8'!G102+'2015 prov A9 '!G102+'2015 prov A11'!G102</f>
        <v>#REF!</v>
      </c>
    </row>
    <row r="105" spans="1:8" ht="26.25" thickBot="1" x14ac:dyDescent="0.25">
      <c r="A105" s="21" t="s">
        <v>115</v>
      </c>
      <c r="B105" s="12" t="e">
        <f>SUM(B4:B104)</f>
        <v>#REF!</v>
      </c>
      <c r="C105" s="12" t="e">
        <f t="shared" ref="C105:H105" si="0">SUM(C4:C104)</f>
        <v>#REF!</v>
      </c>
      <c r="D105" s="12" t="e">
        <f t="shared" si="0"/>
        <v>#REF!</v>
      </c>
      <c r="E105" s="12" t="e">
        <f t="shared" si="0"/>
        <v>#REF!</v>
      </c>
      <c r="F105" s="12" t="e">
        <f t="shared" si="0"/>
        <v>#REF!</v>
      </c>
      <c r="G105" s="12" t="e">
        <f t="shared" si="0"/>
        <v>#REF!</v>
      </c>
      <c r="H105" s="12" t="e">
        <f t="shared" si="0"/>
        <v>#REF!</v>
      </c>
    </row>
    <row r="107" spans="1:8" ht="26.25" thickBot="1" x14ac:dyDescent="0.25">
      <c r="A107" s="21" t="s">
        <v>116</v>
      </c>
      <c r="B107" s="4">
        <v>8999843</v>
      </c>
      <c r="C107" s="5">
        <v>6016564134.7099991</v>
      </c>
      <c r="D107" s="6">
        <v>48251022.600000009</v>
      </c>
      <c r="E107" s="5">
        <v>7412.53</v>
      </c>
      <c r="F107" s="5">
        <v>631739234144.55017</v>
      </c>
      <c r="G107" s="5">
        <v>132594088.11000004</v>
      </c>
      <c r="H107" s="5">
        <v>10148463.489999996</v>
      </c>
    </row>
    <row r="109" spans="1:8" ht="13.5" thickBot="1" x14ac:dyDescent="0.25">
      <c r="A109" s="21" t="s">
        <v>117</v>
      </c>
      <c r="B109" s="4" t="e">
        <f>B105-B107</f>
        <v>#REF!</v>
      </c>
      <c r="C109" s="4" t="e">
        <f t="shared" ref="C109:H109" si="1">C105-C107</f>
        <v>#REF!</v>
      </c>
      <c r="D109" s="4" t="e">
        <f t="shared" si="1"/>
        <v>#REF!</v>
      </c>
      <c r="E109" s="4" t="e">
        <f t="shared" si="1"/>
        <v>#REF!</v>
      </c>
      <c r="F109" s="4" t="e">
        <f t="shared" si="1"/>
        <v>#REF!</v>
      </c>
      <c r="G109" s="4" t="e">
        <f t="shared" si="1"/>
        <v>#REF!</v>
      </c>
      <c r="H109" s="4" t="e">
        <f t="shared" si="1"/>
        <v>#REF!</v>
      </c>
    </row>
  </sheetData>
  <mergeCells count="2">
    <mergeCell ref="A1:H1"/>
    <mergeCell ref="A2:H2"/>
  </mergeCells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114"/>
  <sheetViews>
    <sheetView workbookViewId="0">
      <pane xSplit="4" ySplit="4" topLeftCell="E5" activePane="bottomRight" state="frozen"/>
      <selection pane="topRight" activeCell="E1" sqref="E1"/>
      <selection pane="bottomLeft" activeCell="A5" sqref="A5"/>
      <selection pane="bottomRight" activeCell="H3" sqref="H3"/>
    </sheetView>
  </sheetViews>
  <sheetFormatPr defaultRowHeight="15.75" x14ac:dyDescent="0.25"/>
  <cols>
    <col min="1" max="1" width="21.42578125" style="26" customWidth="1"/>
    <col min="2" max="2" width="32.140625" style="23" bestFit="1" customWidth="1"/>
    <col min="3" max="3" width="14.140625" style="24" bestFit="1" customWidth="1"/>
    <col min="4" max="4" width="26.85546875" style="26" customWidth="1"/>
    <col min="5" max="7" width="17.7109375" style="23" customWidth="1"/>
    <col min="8" max="8" width="17.7109375" style="38" customWidth="1"/>
    <col min="9" max="16384" width="9.140625" style="26"/>
  </cols>
  <sheetData>
    <row r="1" spans="1:66" ht="21" customHeight="1" x14ac:dyDescent="0.25">
      <c r="A1" s="47" t="s">
        <v>250</v>
      </c>
      <c r="B1" s="48"/>
      <c r="C1" s="48"/>
      <c r="D1" s="48"/>
      <c r="E1" s="48"/>
      <c r="F1" s="48"/>
      <c r="G1" s="48"/>
      <c r="H1" s="49"/>
      <c r="I1" s="23"/>
      <c r="J1" s="24"/>
      <c r="K1" s="25"/>
      <c r="L1" s="24"/>
      <c r="M1" s="24"/>
      <c r="N1" s="24"/>
      <c r="O1" s="24"/>
      <c r="P1" s="23"/>
      <c r="Q1" s="24"/>
      <c r="R1" s="25"/>
      <c r="S1" s="24"/>
      <c r="T1" s="24"/>
      <c r="U1" s="24"/>
      <c r="V1" s="24"/>
      <c r="W1" s="23"/>
      <c r="X1" s="24"/>
      <c r="Y1" s="25"/>
      <c r="Z1" s="24"/>
      <c r="AA1" s="24"/>
      <c r="AB1" s="24"/>
      <c r="AC1" s="24"/>
      <c r="AD1" s="23"/>
      <c r="AE1" s="24"/>
      <c r="AF1" s="25"/>
      <c r="AG1" s="24"/>
      <c r="AH1" s="24"/>
      <c r="AI1" s="24"/>
      <c r="AJ1" s="24"/>
      <c r="AK1" s="23"/>
      <c r="AL1" s="24"/>
      <c r="AM1" s="25"/>
      <c r="AN1" s="24"/>
      <c r="AO1" s="24"/>
      <c r="AP1" s="24"/>
      <c r="AQ1" s="24"/>
      <c r="AR1" s="23"/>
      <c r="AS1" s="24"/>
      <c r="AT1" s="25"/>
      <c r="AU1" s="24"/>
      <c r="AV1" s="24"/>
      <c r="AW1" s="24"/>
      <c r="AX1" s="24"/>
      <c r="AY1" s="23"/>
      <c r="AZ1" s="24"/>
      <c r="BA1" s="25"/>
      <c r="BB1" s="24"/>
      <c r="BC1" s="24"/>
      <c r="BD1" s="24"/>
      <c r="BE1" s="24"/>
      <c r="BF1" s="23"/>
      <c r="BG1" s="24"/>
      <c r="BH1" s="25"/>
      <c r="BI1" s="24"/>
      <c r="BJ1" s="24"/>
      <c r="BK1" s="24"/>
      <c r="BL1" s="24"/>
      <c r="BM1" s="24"/>
      <c r="BN1" s="24"/>
    </row>
    <row r="2" spans="1:66" ht="18.75" customHeight="1" x14ac:dyDescent="0.25">
      <c r="A2" s="50" t="s">
        <v>256</v>
      </c>
      <c r="B2" s="51"/>
      <c r="C2" s="51"/>
      <c r="D2" s="51"/>
      <c r="E2" s="51"/>
      <c r="F2" s="51"/>
      <c r="G2" s="51"/>
      <c r="H2" s="52"/>
      <c r="I2" s="23"/>
      <c r="J2" s="24"/>
      <c r="K2" s="25"/>
      <c r="L2" s="24"/>
      <c r="M2" s="24"/>
      <c r="N2" s="24"/>
      <c r="O2" s="24"/>
      <c r="P2" s="23"/>
      <c r="Q2" s="24"/>
      <c r="R2" s="25"/>
      <c r="S2" s="24"/>
      <c r="T2" s="24"/>
      <c r="U2" s="24"/>
      <c r="V2" s="24"/>
      <c r="W2" s="23"/>
      <c r="X2" s="24"/>
      <c r="Y2" s="25"/>
      <c r="Z2" s="24"/>
      <c r="AA2" s="24"/>
      <c r="AB2" s="24"/>
      <c r="AC2" s="24"/>
      <c r="AD2" s="23"/>
      <c r="AE2" s="24"/>
      <c r="AF2" s="25"/>
      <c r="AG2" s="24"/>
      <c r="AH2" s="24"/>
      <c r="AI2" s="24"/>
      <c r="AJ2" s="24"/>
      <c r="AK2" s="23"/>
      <c r="AL2" s="24"/>
      <c r="AM2" s="25"/>
      <c r="AN2" s="24"/>
      <c r="AO2" s="24"/>
      <c r="AP2" s="24"/>
      <c r="AQ2" s="24"/>
      <c r="AR2" s="23"/>
      <c r="AS2" s="24"/>
      <c r="AT2" s="25"/>
      <c r="AU2" s="24"/>
      <c r="AV2" s="24"/>
      <c r="AW2" s="24"/>
      <c r="AX2" s="24"/>
      <c r="AY2" s="23"/>
      <c r="AZ2" s="24"/>
      <c r="BA2" s="25"/>
      <c r="BB2" s="24"/>
      <c r="BC2" s="24"/>
      <c r="BD2" s="24"/>
      <c r="BE2" s="24"/>
      <c r="BF2" s="23"/>
      <c r="BG2" s="24"/>
      <c r="BH2" s="25"/>
      <c r="BI2" s="24"/>
      <c r="BJ2" s="24"/>
      <c r="BK2" s="24"/>
      <c r="BL2" s="24"/>
      <c r="BM2" s="24"/>
      <c r="BN2" s="24"/>
    </row>
    <row r="3" spans="1:66" x14ac:dyDescent="0.25">
      <c r="A3" s="53"/>
      <c r="B3" s="54"/>
      <c r="C3" s="54"/>
      <c r="D3" s="40" t="s">
        <v>251</v>
      </c>
      <c r="E3" s="27">
        <f>SUM(E5:E107)</f>
        <v>12587574</v>
      </c>
      <c r="F3" s="27">
        <f>SUM(F5:F107)</f>
        <v>7872915050.2399998</v>
      </c>
      <c r="G3" s="27">
        <f>SUM(G5:G107)</f>
        <v>74456675.900000021</v>
      </c>
      <c r="H3" s="27">
        <f>SUM(H5:H107)</f>
        <v>1581302596</v>
      </c>
      <c r="I3" s="24"/>
    </row>
    <row r="4" spans="1:66" ht="47.25" x14ac:dyDescent="0.25">
      <c r="A4" s="28" t="s">
        <v>119</v>
      </c>
      <c r="B4" s="29" t="s">
        <v>120</v>
      </c>
      <c r="C4" s="30" t="s">
        <v>252</v>
      </c>
      <c r="D4" s="28" t="s">
        <v>111</v>
      </c>
      <c r="E4" s="29" t="s">
        <v>99</v>
      </c>
      <c r="F4" s="29" t="s">
        <v>100</v>
      </c>
      <c r="G4" s="29" t="s">
        <v>101</v>
      </c>
      <c r="H4" s="37" t="s">
        <v>264</v>
      </c>
    </row>
    <row r="5" spans="1:66" x14ac:dyDescent="0.25">
      <c r="A5" s="34" t="s">
        <v>239</v>
      </c>
      <c r="B5" s="35" t="s">
        <v>220</v>
      </c>
      <c r="C5" s="36" t="s">
        <v>124</v>
      </c>
      <c r="D5" s="34" t="s">
        <v>0</v>
      </c>
      <c r="E5" s="35">
        <v>59421</v>
      </c>
      <c r="F5" s="35">
        <v>29278673.620000016</v>
      </c>
      <c r="G5" s="35">
        <v>416200</v>
      </c>
      <c r="H5" s="35">
        <v>9298335</v>
      </c>
    </row>
    <row r="6" spans="1:66" x14ac:dyDescent="0.25">
      <c r="A6" s="34" t="s">
        <v>240</v>
      </c>
      <c r="B6" s="35" t="s">
        <v>221</v>
      </c>
      <c r="C6" s="36" t="s">
        <v>125</v>
      </c>
      <c r="D6" s="34" t="s">
        <v>1</v>
      </c>
      <c r="E6" s="35">
        <v>166849</v>
      </c>
      <c r="F6" s="35">
        <v>89925468.609999999</v>
      </c>
      <c r="G6" s="35">
        <v>1031932.6000000001</v>
      </c>
      <c r="H6" s="35">
        <v>21690449</v>
      </c>
    </row>
    <row r="7" spans="1:66" x14ac:dyDescent="0.25">
      <c r="A7" s="34" t="s">
        <v>241</v>
      </c>
      <c r="B7" s="35" t="s">
        <v>222</v>
      </c>
      <c r="C7" s="36" t="s">
        <v>126</v>
      </c>
      <c r="D7" s="34" t="s">
        <v>2</v>
      </c>
      <c r="E7" s="35">
        <v>148408</v>
      </c>
      <c r="F7" s="35">
        <v>79001727.019999996</v>
      </c>
      <c r="G7" s="35">
        <v>904198.4</v>
      </c>
      <c r="H7" s="35">
        <v>18521621</v>
      </c>
    </row>
    <row r="8" spans="1:66" x14ac:dyDescent="0.25">
      <c r="A8" s="34" t="s">
        <v>240</v>
      </c>
      <c r="B8" s="35" t="s">
        <v>223</v>
      </c>
      <c r="C8" s="36" t="s">
        <v>127</v>
      </c>
      <c r="D8" s="34" t="s">
        <v>3</v>
      </c>
      <c r="E8" s="35">
        <v>36865</v>
      </c>
      <c r="F8" s="35">
        <v>27463590.740000002</v>
      </c>
      <c r="G8" s="35">
        <v>164495.5</v>
      </c>
      <c r="H8" s="35">
        <v>3205119</v>
      </c>
    </row>
    <row r="9" spans="1:66" x14ac:dyDescent="0.25">
      <c r="A9" s="34" t="s">
        <v>241</v>
      </c>
      <c r="B9" s="35" t="s">
        <v>224</v>
      </c>
      <c r="C9" s="36" t="s">
        <v>128</v>
      </c>
      <c r="D9" s="34" t="s">
        <v>6</v>
      </c>
      <c r="E9" s="35">
        <v>36162</v>
      </c>
      <c r="F9" s="35">
        <v>21531693.359999996</v>
      </c>
      <c r="G9" s="35">
        <v>258111.5</v>
      </c>
      <c r="H9" s="35">
        <v>5717435</v>
      </c>
    </row>
    <row r="10" spans="1:66" x14ac:dyDescent="0.25">
      <c r="A10" s="34" t="s">
        <v>241</v>
      </c>
      <c r="B10" s="35" t="s">
        <v>222</v>
      </c>
      <c r="C10" s="36" t="s">
        <v>129</v>
      </c>
      <c r="D10" s="34" t="s">
        <v>4</v>
      </c>
      <c r="E10" s="35">
        <v>134202</v>
      </c>
      <c r="F10" s="35">
        <v>52799719.33000005</v>
      </c>
      <c r="G10" s="35">
        <v>795889.5</v>
      </c>
      <c r="H10" s="35">
        <v>16777303</v>
      </c>
    </row>
    <row r="11" spans="1:66" x14ac:dyDescent="0.25">
      <c r="A11" s="34" t="s">
        <v>240</v>
      </c>
      <c r="B11" s="35" t="s">
        <v>221</v>
      </c>
      <c r="C11" s="36" t="s">
        <v>130</v>
      </c>
      <c r="D11" s="34" t="s">
        <v>7</v>
      </c>
      <c r="E11" s="35">
        <v>76101</v>
      </c>
      <c r="F11" s="35">
        <v>25894344.829999994</v>
      </c>
      <c r="G11" s="35">
        <v>462581.5</v>
      </c>
      <c r="H11" s="35">
        <v>10673042</v>
      </c>
    </row>
    <row r="12" spans="1:66" x14ac:dyDescent="0.25">
      <c r="A12" s="34" t="s">
        <v>242</v>
      </c>
      <c r="B12" s="35" t="s">
        <v>225</v>
      </c>
      <c r="C12" s="36" t="s">
        <v>131</v>
      </c>
      <c r="D12" s="34" t="s">
        <v>8</v>
      </c>
      <c r="E12" s="35">
        <v>94502</v>
      </c>
      <c r="F12" s="35">
        <v>43856790.500000037</v>
      </c>
      <c r="G12" s="35">
        <v>604877</v>
      </c>
      <c r="H12" s="35">
        <v>14908169</v>
      </c>
    </row>
    <row r="13" spans="1:66" x14ac:dyDescent="0.25">
      <c r="A13" s="34" t="s">
        <v>242</v>
      </c>
      <c r="B13" s="35" t="s">
        <v>226</v>
      </c>
      <c r="C13" s="36" t="s">
        <v>132</v>
      </c>
      <c r="D13" s="34" t="s">
        <v>9</v>
      </c>
      <c r="E13" s="35">
        <v>201161</v>
      </c>
      <c r="F13" s="35">
        <v>161970156.49000001</v>
      </c>
      <c r="G13" s="35">
        <v>1340092.2</v>
      </c>
      <c r="H13" s="35">
        <v>29031531</v>
      </c>
    </row>
    <row r="14" spans="1:66" x14ac:dyDescent="0.25">
      <c r="A14" s="34" t="s">
        <v>243</v>
      </c>
      <c r="B14" s="35" t="s">
        <v>227</v>
      </c>
      <c r="C14" s="36" t="s">
        <v>133</v>
      </c>
      <c r="D14" s="34" t="s">
        <v>12</v>
      </c>
      <c r="E14" s="35">
        <v>76415</v>
      </c>
      <c r="F14" s="35">
        <v>45218183.870000012</v>
      </c>
      <c r="G14" s="35">
        <v>409380.5</v>
      </c>
      <c r="H14" s="35">
        <v>8511871</v>
      </c>
    </row>
    <row r="15" spans="1:66" x14ac:dyDescent="0.25">
      <c r="A15" s="34" t="s">
        <v>242</v>
      </c>
      <c r="B15" s="35" t="s">
        <v>225</v>
      </c>
      <c r="C15" s="36" t="s">
        <v>134</v>
      </c>
      <c r="D15" s="34" t="s">
        <v>13</v>
      </c>
      <c r="E15" s="35">
        <v>48442</v>
      </c>
      <c r="F15" s="35">
        <v>27758824.319999993</v>
      </c>
      <c r="G15" s="35">
        <v>343134</v>
      </c>
      <c r="H15" s="35">
        <v>8662741</v>
      </c>
    </row>
    <row r="16" spans="1:66" x14ac:dyDescent="0.25">
      <c r="A16" s="34" t="s">
        <v>240</v>
      </c>
      <c r="B16" s="35" t="s">
        <v>228</v>
      </c>
      <c r="C16" s="36" t="s">
        <v>135</v>
      </c>
      <c r="D16" s="34" t="s">
        <v>10</v>
      </c>
      <c r="E16" s="35">
        <v>197549</v>
      </c>
      <c r="F16" s="35">
        <v>101640112.6499999</v>
      </c>
      <c r="G16" s="35">
        <v>1068820.5</v>
      </c>
      <c r="H16" s="35">
        <v>22041230</v>
      </c>
    </row>
    <row r="17" spans="1:8" x14ac:dyDescent="0.25">
      <c r="A17" s="34" t="s">
        <v>240</v>
      </c>
      <c r="B17" s="35" t="s">
        <v>221</v>
      </c>
      <c r="C17" s="36" t="s">
        <v>136</v>
      </c>
      <c r="D17" s="34" t="s">
        <v>11</v>
      </c>
      <c r="E17" s="35">
        <v>28710</v>
      </c>
      <c r="F17" s="35">
        <v>18964562.620000001</v>
      </c>
      <c r="G17" s="35">
        <v>174739.1</v>
      </c>
      <c r="H17" s="35">
        <v>3796972</v>
      </c>
    </row>
    <row r="18" spans="1:8" x14ac:dyDescent="0.25">
      <c r="A18" s="34" t="s">
        <v>243</v>
      </c>
      <c r="B18" s="35" t="s">
        <v>229</v>
      </c>
      <c r="C18" s="36" t="s">
        <v>137</v>
      </c>
      <c r="D18" s="34" t="s">
        <v>14</v>
      </c>
      <c r="E18" s="35">
        <v>44967</v>
      </c>
      <c r="F18" s="35">
        <v>54219174.469999984</v>
      </c>
      <c r="G18" s="35">
        <v>309345.3</v>
      </c>
      <c r="H18" s="35">
        <v>6781579</v>
      </c>
    </row>
    <row r="19" spans="1:8" x14ac:dyDescent="0.25">
      <c r="A19" s="34" t="s">
        <v>243</v>
      </c>
      <c r="B19" s="35" t="s">
        <v>247</v>
      </c>
      <c r="C19" s="36" t="s">
        <v>248</v>
      </c>
      <c r="D19" s="34" t="s">
        <v>246</v>
      </c>
      <c r="E19" s="35">
        <v>216870</v>
      </c>
      <c r="F19" s="35">
        <v>140556661.88000005</v>
      </c>
      <c r="G19" s="35">
        <v>1291453.5</v>
      </c>
      <c r="H19" s="35">
        <v>27002264</v>
      </c>
    </row>
    <row r="20" spans="1:8" x14ac:dyDescent="0.25">
      <c r="A20" s="34" t="s">
        <v>240</v>
      </c>
      <c r="B20" s="35" t="s">
        <v>228</v>
      </c>
      <c r="C20" s="36" t="s">
        <v>138</v>
      </c>
      <c r="D20" s="34" t="s">
        <v>16</v>
      </c>
      <c r="E20" s="35">
        <v>426832</v>
      </c>
      <c r="F20" s="35">
        <v>191661508.27000001</v>
      </c>
      <c r="G20" s="35">
        <v>2375350.6</v>
      </c>
      <c r="H20" s="35">
        <v>48886235</v>
      </c>
    </row>
    <row r="21" spans="1:8" x14ac:dyDescent="0.25">
      <c r="A21" s="34" t="s">
        <v>242</v>
      </c>
      <c r="B21" s="35" t="s">
        <v>226</v>
      </c>
      <c r="C21" s="36" t="s">
        <v>139</v>
      </c>
      <c r="D21" s="34" t="s">
        <v>15</v>
      </c>
      <c r="E21" s="35">
        <v>26335</v>
      </c>
      <c r="F21" s="35">
        <v>17525697.719999999</v>
      </c>
      <c r="G21" s="35">
        <v>201039.9</v>
      </c>
      <c r="H21" s="35">
        <v>4719451</v>
      </c>
    </row>
    <row r="22" spans="1:8" x14ac:dyDescent="0.25">
      <c r="A22" s="34" t="s">
        <v>239</v>
      </c>
      <c r="B22" s="35" t="s">
        <v>230</v>
      </c>
      <c r="C22" s="36" t="s">
        <v>140</v>
      </c>
      <c r="D22" s="34" t="s">
        <v>17</v>
      </c>
      <c r="E22" s="35">
        <v>181388</v>
      </c>
      <c r="F22" s="35">
        <v>103407917.31</v>
      </c>
      <c r="G22" s="35">
        <v>1204340.8999999999</v>
      </c>
      <c r="H22" s="35">
        <v>26900694</v>
      </c>
    </row>
    <row r="23" spans="1:8" x14ac:dyDescent="0.25">
      <c r="A23" s="34" t="s">
        <v>239</v>
      </c>
      <c r="B23" s="35" t="s">
        <v>220</v>
      </c>
      <c r="C23" s="36" t="s">
        <v>141</v>
      </c>
      <c r="D23" s="34" t="s">
        <v>21</v>
      </c>
      <c r="E23" s="35">
        <v>24844</v>
      </c>
      <c r="F23" s="35">
        <v>10970491.200000001</v>
      </c>
      <c r="G23" s="35">
        <v>167111.5</v>
      </c>
      <c r="H23" s="35">
        <v>3670479</v>
      </c>
    </row>
    <row r="24" spans="1:8" x14ac:dyDescent="0.25">
      <c r="A24" s="34" t="s">
        <v>242</v>
      </c>
      <c r="B24" s="35" t="s">
        <v>231</v>
      </c>
      <c r="C24" s="36" t="s">
        <v>142</v>
      </c>
      <c r="D24" s="34" t="s">
        <v>18</v>
      </c>
      <c r="E24" s="35">
        <v>38512</v>
      </c>
      <c r="F24" s="35">
        <v>21545976.479999989</v>
      </c>
      <c r="G24" s="35">
        <v>229644</v>
      </c>
      <c r="H24" s="35">
        <v>4933237</v>
      </c>
    </row>
    <row r="25" spans="1:8" x14ac:dyDescent="0.25">
      <c r="A25" s="34" t="s">
        <v>242</v>
      </c>
      <c r="B25" s="35" t="s">
        <v>225</v>
      </c>
      <c r="C25" s="36" t="s">
        <v>143</v>
      </c>
      <c r="D25" s="34" t="s">
        <v>19</v>
      </c>
      <c r="E25" s="35">
        <v>220690</v>
      </c>
      <c r="F25" s="35">
        <v>122479693.98999994</v>
      </c>
      <c r="G25" s="35">
        <v>1391878.8</v>
      </c>
      <c r="H25" s="35">
        <v>33961217</v>
      </c>
    </row>
    <row r="26" spans="1:8" x14ac:dyDescent="0.25">
      <c r="A26" s="34" t="s">
        <v>239</v>
      </c>
      <c r="B26" s="35" t="s">
        <v>220</v>
      </c>
      <c r="C26" s="36" t="s">
        <v>144</v>
      </c>
      <c r="D26" s="34" t="s">
        <v>26</v>
      </c>
      <c r="E26" s="35">
        <v>236246</v>
      </c>
      <c r="F26" s="35">
        <v>125824990.51000006</v>
      </c>
      <c r="G26" s="35">
        <v>1469011.9</v>
      </c>
      <c r="H26" s="35">
        <v>32671718</v>
      </c>
    </row>
    <row r="27" spans="1:8" x14ac:dyDescent="0.25">
      <c r="A27" s="34" t="s">
        <v>242</v>
      </c>
      <c r="B27" s="35" t="s">
        <v>232</v>
      </c>
      <c r="C27" s="36" t="s">
        <v>145</v>
      </c>
      <c r="D27" s="34" t="s">
        <v>27</v>
      </c>
      <c r="E27" s="35">
        <v>31194</v>
      </c>
      <c r="F27" s="35">
        <v>13489730.810000001</v>
      </c>
      <c r="G27" s="35">
        <v>208873.5</v>
      </c>
      <c r="H27" s="35">
        <v>5022989</v>
      </c>
    </row>
    <row r="28" spans="1:8" x14ac:dyDescent="0.25">
      <c r="A28" s="34" t="s">
        <v>242</v>
      </c>
      <c r="B28" s="35" t="s">
        <v>233</v>
      </c>
      <c r="C28" s="36" t="s">
        <v>146</v>
      </c>
      <c r="D28" s="34" t="s">
        <v>20</v>
      </c>
      <c r="E28" s="35">
        <v>91458</v>
      </c>
      <c r="F28" s="35">
        <v>47371438.49000001</v>
      </c>
      <c r="G28" s="35">
        <v>563486</v>
      </c>
      <c r="H28" s="35">
        <v>11709419</v>
      </c>
    </row>
    <row r="29" spans="1:8" x14ac:dyDescent="0.25">
      <c r="A29" s="34" t="s">
        <v>240</v>
      </c>
      <c r="B29" s="35" t="s">
        <v>228</v>
      </c>
      <c r="C29" s="36" t="s">
        <v>147</v>
      </c>
      <c r="D29" s="34" t="s">
        <v>23</v>
      </c>
      <c r="E29" s="35">
        <v>179579</v>
      </c>
      <c r="F29" s="35">
        <v>107945712.67000006</v>
      </c>
      <c r="G29" s="35">
        <v>1000180</v>
      </c>
      <c r="H29" s="35">
        <v>19792889</v>
      </c>
    </row>
    <row r="30" spans="1:8" x14ac:dyDescent="0.25">
      <c r="A30" s="34" t="s">
        <v>242</v>
      </c>
      <c r="B30" s="35" t="s">
        <v>232</v>
      </c>
      <c r="C30" s="36" t="s">
        <v>148</v>
      </c>
      <c r="D30" s="34" t="s">
        <v>25</v>
      </c>
      <c r="E30" s="35">
        <v>68218</v>
      </c>
      <c r="F30" s="35">
        <v>35733526.81000001</v>
      </c>
      <c r="G30" s="35">
        <v>449817.5</v>
      </c>
      <c r="H30" s="35">
        <v>10483908</v>
      </c>
    </row>
    <row r="31" spans="1:8" x14ac:dyDescent="0.25">
      <c r="A31" s="34" t="s">
        <v>240</v>
      </c>
      <c r="B31" s="35" t="s">
        <v>228</v>
      </c>
      <c r="C31" s="36" t="s">
        <v>149</v>
      </c>
      <c r="D31" s="34" t="s">
        <v>24</v>
      </c>
      <c r="E31" s="35">
        <v>117170</v>
      </c>
      <c r="F31" s="35">
        <v>56080672.050000019</v>
      </c>
      <c r="G31" s="35">
        <v>720871.5</v>
      </c>
      <c r="H31" s="35">
        <v>15347770</v>
      </c>
    </row>
    <row r="32" spans="1:8" x14ac:dyDescent="0.25">
      <c r="A32" s="34" t="s">
        <v>242</v>
      </c>
      <c r="B32" s="35" t="s">
        <v>232</v>
      </c>
      <c r="C32" s="36" t="s">
        <v>150</v>
      </c>
      <c r="D32" s="34" t="s">
        <v>38</v>
      </c>
      <c r="E32" s="35">
        <v>11919</v>
      </c>
      <c r="F32" s="35">
        <v>4756429.6600000011</v>
      </c>
      <c r="G32" s="35">
        <v>80641.5</v>
      </c>
      <c r="H32" s="35">
        <v>1892425</v>
      </c>
    </row>
    <row r="33" spans="1:8" x14ac:dyDescent="0.25">
      <c r="A33" s="34" t="s">
        <v>240</v>
      </c>
      <c r="B33" s="35" t="s">
        <v>221</v>
      </c>
      <c r="C33" s="36" t="s">
        <v>151</v>
      </c>
      <c r="D33" s="34" t="s">
        <v>22</v>
      </c>
      <c r="E33" s="35">
        <v>170092</v>
      </c>
      <c r="F33" s="35">
        <v>67811413.660000011</v>
      </c>
      <c r="G33" s="35">
        <v>901475.5</v>
      </c>
      <c r="H33" s="35">
        <v>19740060</v>
      </c>
    </row>
    <row r="34" spans="1:8" x14ac:dyDescent="0.25">
      <c r="A34" s="34" t="s">
        <v>239</v>
      </c>
      <c r="B34" s="35" t="s">
        <v>220</v>
      </c>
      <c r="C34" s="36" t="s">
        <v>152</v>
      </c>
      <c r="D34" s="34" t="s">
        <v>28</v>
      </c>
      <c r="E34" s="35">
        <v>15769</v>
      </c>
      <c r="F34" s="35">
        <v>6272742.8999999976</v>
      </c>
      <c r="G34" s="35">
        <v>110934.5</v>
      </c>
      <c r="H34" s="35">
        <v>2581149</v>
      </c>
    </row>
    <row r="35" spans="1:8" x14ac:dyDescent="0.25">
      <c r="A35" s="34" t="s">
        <v>243</v>
      </c>
      <c r="B35" s="35" t="s">
        <v>229</v>
      </c>
      <c r="C35" s="36" t="s">
        <v>153</v>
      </c>
      <c r="D35" s="34" t="s">
        <v>29</v>
      </c>
      <c r="E35" s="35">
        <v>36692</v>
      </c>
      <c r="F35" s="35">
        <v>30371692.730000008</v>
      </c>
      <c r="G35" s="35">
        <v>235919</v>
      </c>
      <c r="H35" s="35">
        <v>4994641</v>
      </c>
    </row>
    <row r="36" spans="1:8" x14ac:dyDescent="0.25">
      <c r="A36" s="34" t="s">
        <v>241</v>
      </c>
      <c r="B36" s="35" t="s">
        <v>224</v>
      </c>
      <c r="C36" s="36" t="s">
        <v>154</v>
      </c>
      <c r="D36" s="34" t="s">
        <v>31</v>
      </c>
      <c r="E36" s="35">
        <v>254341</v>
      </c>
      <c r="F36" s="35">
        <v>172293865.74000004</v>
      </c>
      <c r="G36" s="35">
        <v>1498231.8</v>
      </c>
      <c r="H36" s="35">
        <v>29787697</v>
      </c>
    </row>
    <row r="37" spans="1:8" x14ac:dyDescent="0.25">
      <c r="A37" s="34" t="s">
        <v>242</v>
      </c>
      <c r="B37" s="35" t="s">
        <v>226</v>
      </c>
      <c r="C37" s="36" t="s">
        <v>155</v>
      </c>
      <c r="D37" s="34" t="s">
        <v>30</v>
      </c>
      <c r="E37" s="35">
        <v>22036</v>
      </c>
      <c r="F37" s="35">
        <v>18652257.620000008</v>
      </c>
      <c r="G37" s="35">
        <v>162419</v>
      </c>
      <c r="H37" s="35">
        <v>3904305</v>
      </c>
    </row>
    <row r="38" spans="1:8" x14ac:dyDescent="0.25">
      <c r="A38" s="34" t="s">
        <v>243</v>
      </c>
      <c r="B38" s="35" t="s">
        <v>229</v>
      </c>
      <c r="C38" s="36" t="s">
        <v>268</v>
      </c>
      <c r="D38" s="34" t="s">
        <v>265</v>
      </c>
      <c r="E38" s="35">
        <v>37449</v>
      </c>
      <c r="F38" s="35">
        <v>27858069.039999995</v>
      </c>
      <c r="G38" s="35">
        <v>242689.5</v>
      </c>
      <c r="H38" s="35">
        <v>5204498</v>
      </c>
    </row>
    <row r="39" spans="1:8" x14ac:dyDescent="0.25">
      <c r="A39" s="34" t="s">
        <v>241</v>
      </c>
      <c r="B39" s="35" t="s">
        <v>234</v>
      </c>
      <c r="C39" s="36" t="s">
        <v>156</v>
      </c>
      <c r="D39" s="34" t="s">
        <v>32</v>
      </c>
      <c r="E39" s="35">
        <v>120724</v>
      </c>
      <c r="F39" s="35">
        <v>56542961.969999947</v>
      </c>
      <c r="G39" s="35">
        <v>811723.5</v>
      </c>
      <c r="H39" s="35">
        <v>20098756</v>
      </c>
    </row>
    <row r="40" spans="1:8" x14ac:dyDescent="0.25">
      <c r="A40" s="34" t="s">
        <v>240</v>
      </c>
      <c r="B40" s="35" t="s">
        <v>235</v>
      </c>
      <c r="C40" s="36" t="s">
        <v>157</v>
      </c>
      <c r="D40" s="34" t="s">
        <v>33</v>
      </c>
      <c r="E40" s="35">
        <v>104740</v>
      </c>
      <c r="F40" s="35">
        <v>118908286.14000003</v>
      </c>
      <c r="G40" s="35">
        <v>625758.5</v>
      </c>
      <c r="H40" s="35">
        <v>11752665</v>
      </c>
    </row>
    <row r="41" spans="1:8" x14ac:dyDescent="0.25">
      <c r="A41" s="34" t="s">
        <v>243</v>
      </c>
      <c r="B41" s="35" t="s">
        <v>236</v>
      </c>
      <c r="C41" s="36" t="s">
        <v>158</v>
      </c>
      <c r="D41" s="34" t="s">
        <v>34</v>
      </c>
      <c r="E41" s="35">
        <v>42373</v>
      </c>
      <c r="F41" s="35">
        <v>22778373.340000007</v>
      </c>
      <c r="G41" s="35">
        <v>218614</v>
      </c>
      <c r="H41" s="35">
        <v>4501079</v>
      </c>
    </row>
    <row r="42" spans="1:8" x14ac:dyDescent="0.25">
      <c r="A42" s="34" t="s">
        <v>241</v>
      </c>
      <c r="B42" s="35" t="s">
        <v>224</v>
      </c>
      <c r="C42" s="36" t="s">
        <v>159</v>
      </c>
      <c r="D42" s="34" t="s">
        <v>35</v>
      </c>
      <c r="E42" s="35">
        <v>91232</v>
      </c>
      <c r="F42" s="35">
        <v>55256923.039999977</v>
      </c>
      <c r="G42" s="35">
        <v>477466.5</v>
      </c>
      <c r="H42" s="35">
        <v>9507426</v>
      </c>
    </row>
    <row r="43" spans="1:8" x14ac:dyDescent="0.25">
      <c r="A43" s="34" t="s">
        <v>240</v>
      </c>
      <c r="B43" s="35" t="s">
        <v>235</v>
      </c>
      <c r="C43" s="36" t="s">
        <v>160</v>
      </c>
      <c r="D43" s="34" t="s">
        <v>36</v>
      </c>
      <c r="E43" s="35">
        <v>80680</v>
      </c>
      <c r="F43" s="35">
        <v>46568045.489999972</v>
      </c>
      <c r="G43" s="35">
        <v>370788.4</v>
      </c>
      <c r="H43" s="35">
        <v>6685326</v>
      </c>
    </row>
    <row r="44" spans="1:8" x14ac:dyDescent="0.25">
      <c r="A44" s="34" t="s">
        <v>242</v>
      </c>
      <c r="B44" s="35" t="s">
        <v>231</v>
      </c>
      <c r="C44" s="36" t="s">
        <v>161</v>
      </c>
      <c r="D44" s="34" t="s">
        <v>37</v>
      </c>
      <c r="E44" s="35">
        <v>16646</v>
      </c>
      <c r="F44" s="35">
        <v>8435648.9799999986</v>
      </c>
      <c r="G44" s="35">
        <v>107923</v>
      </c>
      <c r="H44" s="35">
        <v>2596512</v>
      </c>
    </row>
    <row r="45" spans="1:8" x14ac:dyDescent="0.25">
      <c r="A45" s="34" t="s">
        <v>242</v>
      </c>
      <c r="B45" s="35" t="s">
        <v>233</v>
      </c>
      <c r="C45" s="36" t="s">
        <v>121</v>
      </c>
      <c r="D45" s="34" t="s">
        <v>5</v>
      </c>
      <c r="E45" s="35">
        <v>105264</v>
      </c>
      <c r="F45" s="35">
        <v>47767283.29999999</v>
      </c>
      <c r="G45" s="35">
        <v>582286</v>
      </c>
      <c r="H45" s="35">
        <v>12197883</v>
      </c>
    </row>
    <row r="46" spans="1:8" x14ac:dyDescent="0.25">
      <c r="A46" s="34" t="s">
        <v>240</v>
      </c>
      <c r="B46" s="35" t="s">
        <v>235</v>
      </c>
      <c r="C46" s="36" t="s">
        <v>162</v>
      </c>
      <c r="D46" s="34" t="s">
        <v>78</v>
      </c>
      <c r="E46" s="35">
        <v>63637</v>
      </c>
      <c r="F46" s="35">
        <v>46517108.73999998</v>
      </c>
      <c r="G46" s="35">
        <v>343483</v>
      </c>
      <c r="H46" s="35">
        <v>7020342</v>
      </c>
    </row>
    <row r="47" spans="1:8" x14ac:dyDescent="0.25">
      <c r="A47" s="34" t="s">
        <v>241</v>
      </c>
      <c r="B47" s="35" t="s">
        <v>234</v>
      </c>
      <c r="C47" s="36" t="s">
        <v>163</v>
      </c>
      <c r="D47" s="34" t="s">
        <v>43</v>
      </c>
      <c r="E47" s="35">
        <v>153237</v>
      </c>
      <c r="F47" s="35">
        <v>70683492.059999987</v>
      </c>
      <c r="G47" s="35">
        <v>889804.7</v>
      </c>
      <c r="H47" s="35">
        <v>18661430</v>
      </c>
    </row>
    <row r="48" spans="1:8" x14ac:dyDescent="0.25">
      <c r="A48" s="34" t="s">
        <v>242</v>
      </c>
      <c r="B48" s="35" t="s">
        <v>226</v>
      </c>
      <c r="C48" s="36" t="s">
        <v>164</v>
      </c>
      <c r="D48" s="34" t="s">
        <v>40</v>
      </c>
      <c r="E48" s="35">
        <v>49404</v>
      </c>
      <c r="F48" s="35">
        <v>31909154.65000001</v>
      </c>
      <c r="G48" s="35">
        <v>421306</v>
      </c>
      <c r="H48" s="35">
        <v>10603357</v>
      </c>
    </row>
    <row r="49" spans="1:8" x14ac:dyDescent="0.25">
      <c r="A49" s="34" t="s">
        <v>240</v>
      </c>
      <c r="B49" s="35" t="s">
        <v>228</v>
      </c>
      <c r="C49" s="36" t="s">
        <v>165</v>
      </c>
      <c r="D49" s="34" t="s">
        <v>39</v>
      </c>
      <c r="E49" s="35">
        <v>111404</v>
      </c>
      <c r="F49" s="35">
        <v>63123203.629999973</v>
      </c>
      <c r="G49" s="35">
        <v>607137.5</v>
      </c>
      <c r="H49" s="35">
        <v>11932214</v>
      </c>
    </row>
    <row r="50" spans="1:8" x14ac:dyDescent="0.25">
      <c r="A50" s="34" t="s">
        <v>241</v>
      </c>
      <c r="B50" s="35" t="s">
        <v>224</v>
      </c>
      <c r="C50" s="36" t="s">
        <v>166</v>
      </c>
      <c r="D50" s="34" t="s">
        <v>41</v>
      </c>
      <c r="E50" s="35">
        <v>156309</v>
      </c>
      <c r="F50" s="35">
        <v>121520650.94000004</v>
      </c>
      <c r="G50" s="35">
        <v>837489.3</v>
      </c>
      <c r="H50" s="35">
        <v>15696485</v>
      </c>
    </row>
    <row r="51" spans="1:8" x14ac:dyDescent="0.25">
      <c r="A51" s="34" t="s">
        <v>240</v>
      </c>
      <c r="B51" s="35" t="s">
        <v>228</v>
      </c>
      <c r="C51" s="36" t="s">
        <v>167</v>
      </c>
      <c r="D51" s="34" t="s">
        <v>42</v>
      </c>
      <c r="E51" s="35">
        <v>17541</v>
      </c>
      <c r="F51" s="35">
        <v>9182737.2699999996</v>
      </c>
      <c r="G51" s="35">
        <v>99954.5</v>
      </c>
      <c r="H51" s="35">
        <v>2025262</v>
      </c>
    </row>
    <row r="52" spans="1:8" x14ac:dyDescent="0.25">
      <c r="A52" s="34" t="s">
        <v>241</v>
      </c>
      <c r="B52" s="35" t="s">
        <v>224</v>
      </c>
      <c r="C52" s="36" t="s">
        <v>168</v>
      </c>
      <c r="D52" s="34" t="s">
        <v>44</v>
      </c>
      <c r="E52" s="35">
        <v>36657</v>
      </c>
      <c r="F52" s="35">
        <v>30975611.699999999</v>
      </c>
      <c r="G52" s="35">
        <v>276924</v>
      </c>
      <c r="H52" s="35">
        <v>5956127</v>
      </c>
    </row>
    <row r="53" spans="1:8" x14ac:dyDescent="0.25">
      <c r="A53" s="34" t="s">
        <v>241</v>
      </c>
      <c r="B53" s="35" t="s">
        <v>222</v>
      </c>
      <c r="C53" s="36" t="s">
        <v>169</v>
      </c>
      <c r="D53" s="34" t="s">
        <v>45</v>
      </c>
      <c r="E53" s="35">
        <v>38811</v>
      </c>
      <c r="F53" s="35">
        <v>26064196.220000025</v>
      </c>
      <c r="G53" s="35">
        <v>272200</v>
      </c>
      <c r="H53" s="35">
        <v>6283950</v>
      </c>
    </row>
    <row r="54" spans="1:8" x14ac:dyDescent="0.25">
      <c r="A54" s="34" t="s">
        <v>240</v>
      </c>
      <c r="B54" s="35" t="s">
        <v>228</v>
      </c>
      <c r="C54" s="36" t="s">
        <v>170</v>
      </c>
      <c r="D54" s="34" t="s">
        <v>48</v>
      </c>
      <c r="E54" s="35">
        <v>94439</v>
      </c>
      <c r="F54" s="35">
        <v>45100604.900000006</v>
      </c>
      <c r="G54" s="35">
        <v>605991</v>
      </c>
      <c r="H54" s="35">
        <v>13504474</v>
      </c>
    </row>
    <row r="55" spans="1:8" x14ac:dyDescent="0.25">
      <c r="A55" s="34" t="s">
        <v>241</v>
      </c>
      <c r="B55" s="35" t="s">
        <v>224</v>
      </c>
      <c r="C55" s="36" t="s">
        <v>171</v>
      </c>
      <c r="D55" s="34" t="s">
        <v>108</v>
      </c>
      <c r="E55" s="35">
        <v>60248</v>
      </c>
      <c r="F55" s="35">
        <v>40265155.109999999</v>
      </c>
      <c r="G55" s="35">
        <v>349412</v>
      </c>
      <c r="H55" s="35">
        <v>7027932</v>
      </c>
    </row>
    <row r="56" spans="1:8" x14ac:dyDescent="0.25">
      <c r="A56" s="34" t="s">
        <v>242</v>
      </c>
      <c r="B56" s="35" t="s">
        <v>237</v>
      </c>
      <c r="C56" s="36" t="s">
        <v>172</v>
      </c>
      <c r="D56" s="34" t="s">
        <v>50</v>
      </c>
      <c r="E56" s="35">
        <v>22495</v>
      </c>
      <c r="F56" s="35">
        <v>13233776.569999998</v>
      </c>
      <c r="G56" s="35">
        <v>151392.5</v>
      </c>
      <c r="H56" s="35">
        <v>3397224</v>
      </c>
    </row>
    <row r="57" spans="1:8" x14ac:dyDescent="0.25">
      <c r="A57" s="34" t="s">
        <v>239</v>
      </c>
      <c r="B57" s="35" t="s">
        <v>220</v>
      </c>
      <c r="C57" s="36" t="s">
        <v>173</v>
      </c>
      <c r="D57" s="34" t="s">
        <v>46</v>
      </c>
      <c r="E57" s="35">
        <v>220020</v>
      </c>
      <c r="F57" s="35">
        <v>70816094.290000036</v>
      </c>
      <c r="G57" s="35">
        <v>1272893.6000000001</v>
      </c>
      <c r="H57" s="35">
        <v>26617822</v>
      </c>
    </row>
    <row r="58" spans="1:8" x14ac:dyDescent="0.25">
      <c r="A58" s="34" t="s">
        <v>240</v>
      </c>
      <c r="B58" s="35" t="s">
        <v>228</v>
      </c>
      <c r="C58" s="36" t="s">
        <v>174</v>
      </c>
      <c r="D58" s="34" t="s">
        <v>47</v>
      </c>
      <c r="E58" s="35">
        <v>362739</v>
      </c>
      <c r="F58" s="35">
        <v>361200225.84000021</v>
      </c>
      <c r="G58" s="35">
        <v>2243854.9</v>
      </c>
      <c r="H58" s="35">
        <v>44017959</v>
      </c>
    </row>
    <row r="59" spans="1:8" x14ac:dyDescent="0.25">
      <c r="A59" s="34" t="s">
        <v>243</v>
      </c>
      <c r="B59" s="35" t="s">
        <v>229</v>
      </c>
      <c r="C59" s="36" t="s">
        <v>175</v>
      </c>
      <c r="D59" s="34" t="s">
        <v>49</v>
      </c>
      <c r="E59" s="35">
        <v>197476</v>
      </c>
      <c r="F59" s="35">
        <v>107717297.76999997</v>
      </c>
      <c r="G59" s="35">
        <v>1060810.5</v>
      </c>
      <c r="H59" s="35">
        <v>20817664</v>
      </c>
    </row>
    <row r="60" spans="1:8" x14ac:dyDescent="0.25">
      <c r="A60" s="34" t="s">
        <v>242</v>
      </c>
      <c r="B60" s="35" t="s">
        <v>225</v>
      </c>
      <c r="C60" s="36" t="s">
        <v>176</v>
      </c>
      <c r="D60" s="34" t="s">
        <v>51</v>
      </c>
      <c r="E60" s="35">
        <v>646951</v>
      </c>
      <c r="F60" s="35">
        <v>396163316.09999973</v>
      </c>
      <c r="G60" s="35">
        <v>3737069.5</v>
      </c>
      <c r="H60" s="35">
        <v>82130408</v>
      </c>
    </row>
    <row r="61" spans="1:8" x14ac:dyDescent="0.25">
      <c r="A61" s="34" t="s">
        <v>240</v>
      </c>
      <c r="B61" s="35" t="s">
        <v>221</v>
      </c>
      <c r="C61" s="36" t="s">
        <v>177</v>
      </c>
      <c r="D61" s="34" t="s">
        <v>52</v>
      </c>
      <c r="E61" s="35">
        <v>72429</v>
      </c>
      <c r="F61" s="35">
        <v>42655613.219999999</v>
      </c>
      <c r="G61" s="35">
        <v>429084.5</v>
      </c>
      <c r="H61" s="35">
        <v>9517900</v>
      </c>
    </row>
    <row r="62" spans="1:8" x14ac:dyDescent="0.25">
      <c r="A62" s="34" t="s">
        <v>239</v>
      </c>
      <c r="B62" s="35" t="s">
        <v>230</v>
      </c>
      <c r="C62" s="36" t="s">
        <v>178</v>
      </c>
      <c r="D62" s="34" t="s">
        <v>53</v>
      </c>
      <c r="E62" s="35">
        <v>75102</v>
      </c>
      <c r="F62" s="35">
        <v>36263722.179999955</v>
      </c>
      <c r="G62" s="35">
        <v>488051.6</v>
      </c>
      <c r="H62" s="35">
        <v>10883562</v>
      </c>
    </row>
    <row r="63" spans="1:8" x14ac:dyDescent="0.25">
      <c r="A63" s="34" t="s">
        <v>239</v>
      </c>
      <c r="B63" s="35" t="s">
        <v>230</v>
      </c>
      <c r="C63" s="36" t="s">
        <v>179</v>
      </c>
      <c r="D63" s="34" t="s">
        <v>54</v>
      </c>
      <c r="E63" s="35">
        <v>38830</v>
      </c>
      <c r="F63" s="35">
        <v>17211214.719999991</v>
      </c>
      <c r="G63" s="35">
        <v>261535.5</v>
      </c>
      <c r="H63" s="35">
        <v>6280174</v>
      </c>
    </row>
    <row r="64" spans="1:8" x14ac:dyDescent="0.25">
      <c r="A64" s="34" t="s">
        <v>243</v>
      </c>
      <c r="B64" s="35" t="s">
        <v>227</v>
      </c>
      <c r="C64" s="36" t="s">
        <v>180</v>
      </c>
      <c r="D64" s="34" t="s">
        <v>57</v>
      </c>
      <c r="E64" s="35">
        <v>273893</v>
      </c>
      <c r="F64" s="35">
        <v>196099263.75999987</v>
      </c>
      <c r="G64" s="35">
        <v>1671093</v>
      </c>
      <c r="H64" s="35">
        <v>36237337</v>
      </c>
    </row>
    <row r="65" spans="1:8" x14ac:dyDescent="0.25">
      <c r="A65" s="34" t="s">
        <v>239</v>
      </c>
      <c r="B65" s="35" t="s">
        <v>220</v>
      </c>
      <c r="C65" s="36" t="s">
        <v>181</v>
      </c>
      <c r="D65" s="34" t="s">
        <v>55</v>
      </c>
      <c r="E65" s="35">
        <v>189814</v>
      </c>
      <c r="F65" s="35">
        <v>92879012.190000027</v>
      </c>
      <c r="G65" s="35">
        <v>1235605</v>
      </c>
      <c r="H65" s="35">
        <v>26757694</v>
      </c>
    </row>
    <row r="66" spans="1:8" x14ac:dyDescent="0.25">
      <c r="A66" s="34" t="s">
        <v>243</v>
      </c>
      <c r="B66" s="35" t="s">
        <v>229</v>
      </c>
      <c r="C66" s="36" t="s">
        <v>182</v>
      </c>
      <c r="D66" s="34" t="s">
        <v>63</v>
      </c>
      <c r="E66" s="35">
        <v>100717</v>
      </c>
      <c r="F66" s="35">
        <v>64972556.149999999</v>
      </c>
      <c r="G66" s="35">
        <v>622857</v>
      </c>
      <c r="H66" s="35">
        <v>12637732</v>
      </c>
    </row>
    <row r="67" spans="1:8" x14ac:dyDescent="0.25">
      <c r="A67" s="34" t="s">
        <v>240</v>
      </c>
      <c r="B67" s="35" t="s">
        <v>228</v>
      </c>
      <c r="C67" s="36" t="s">
        <v>183</v>
      </c>
      <c r="D67" s="34" t="s">
        <v>66</v>
      </c>
      <c r="E67" s="35">
        <v>31849</v>
      </c>
      <c r="F67" s="35">
        <v>20994675</v>
      </c>
      <c r="G67" s="35">
        <v>198032.5</v>
      </c>
      <c r="H67" s="35">
        <v>4274331</v>
      </c>
    </row>
    <row r="68" spans="1:8" x14ac:dyDescent="0.25">
      <c r="A68" s="34" t="s">
        <v>241</v>
      </c>
      <c r="B68" s="35" t="s">
        <v>238</v>
      </c>
      <c r="C68" s="36" t="s">
        <v>184</v>
      </c>
      <c r="D68" s="34" t="s">
        <v>59</v>
      </c>
      <c r="E68" s="35">
        <v>185940</v>
      </c>
      <c r="F68" s="35">
        <v>96872434.689999983</v>
      </c>
      <c r="G68" s="35">
        <v>1156078.0000000002</v>
      </c>
      <c r="H68" s="35">
        <v>25199336</v>
      </c>
    </row>
    <row r="69" spans="1:8" x14ac:dyDescent="0.25">
      <c r="A69" s="34" t="s">
        <v>241</v>
      </c>
      <c r="B69" s="35" t="s">
        <v>222</v>
      </c>
      <c r="C69" s="36" t="s">
        <v>267</v>
      </c>
      <c r="D69" s="34" t="s">
        <v>266</v>
      </c>
      <c r="E69" s="35">
        <v>96713</v>
      </c>
      <c r="F69" s="35">
        <v>47623244.309999965</v>
      </c>
      <c r="G69" s="35">
        <v>600156</v>
      </c>
      <c r="H69" s="35">
        <v>13646149</v>
      </c>
    </row>
    <row r="70" spans="1:8" x14ac:dyDescent="0.25">
      <c r="A70" s="34" t="s">
        <v>242</v>
      </c>
      <c r="B70" s="35" t="s">
        <v>233</v>
      </c>
      <c r="C70" s="36" t="s">
        <v>185</v>
      </c>
      <c r="D70" s="34" t="s">
        <v>58</v>
      </c>
      <c r="E70" s="35">
        <v>83944</v>
      </c>
      <c r="F70" s="35">
        <v>48326247.539999992</v>
      </c>
      <c r="G70" s="35">
        <v>497033.5</v>
      </c>
      <c r="H70" s="35">
        <v>9940714</v>
      </c>
    </row>
    <row r="71" spans="1:8" x14ac:dyDescent="0.25">
      <c r="A71" s="34" t="s">
        <v>243</v>
      </c>
      <c r="B71" s="35" t="s">
        <v>229</v>
      </c>
      <c r="C71" s="36" t="s">
        <v>186</v>
      </c>
      <c r="D71" s="34" t="s">
        <v>56</v>
      </c>
      <c r="E71" s="35">
        <v>95861</v>
      </c>
      <c r="F71" s="35">
        <v>46173596.969999991</v>
      </c>
      <c r="G71" s="35">
        <v>575492.5</v>
      </c>
      <c r="H71" s="35">
        <v>11782582</v>
      </c>
    </row>
    <row r="72" spans="1:8" x14ac:dyDescent="0.25">
      <c r="A72" s="34" t="s">
        <v>241</v>
      </c>
      <c r="B72" s="35" t="s">
        <v>224</v>
      </c>
      <c r="C72" s="36" t="s">
        <v>187</v>
      </c>
      <c r="D72" s="34" t="s">
        <v>60</v>
      </c>
      <c r="E72" s="35">
        <v>155113</v>
      </c>
      <c r="F72" s="35">
        <v>109374888.77</v>
      </c>
      <c r="G72" s="35">
        <v>940185.8</v>
      </c>
      <c r="H72" s="35">
        <v>19130254</v>
      </c>
    </row>
    <row r="73" spans="1:8" x14ac:dyDescent="0.25">
      <c r="A73" s="34" t="s">
        <v>241</v>
      </c>
      <c r="B73" s="35" t="s">
        <v>224</v>
      </c>
      <c r="C73" s="36" t="s">
        <v>188</v>
      </c>
      <c r="D73" s="34" t="s">
        <v>65</v>
      </c>
      <c r="E73" s="35">
        <v>15699</v>
      </c>
      <c r="F73" s="35">
        <v>11550810.479999995</v>
      </c>
      <c r="G73" s="35">
        <v>115508.5</v>
      </c>
      <c r="H73" s="35">
        <v>2399233</v>
      </c>
    </row>
    <row r="74" spans="1:8" x14ac:dyDescent="0.25">
      <c r="A74" s="34" t="s">
        <v>243</v>
      </c>
      <c r="B74" s="35" t="s">
        <v>236</v>
      </c>
      <c r="C74" s="36" t="s">
        <v>189</v>
      </c>
      <c r="D74" s="34" t="s">
        <v>61</v>
      </c>
      <c r="E74" s="35">
        <v>77035</v>
      </c>
      <c r="F74" s="35">
        <v>49271485.980000012</v>
      </c>
      <c r="G74" s="35">
        <v>465406.5</v>
      </c>
      <c r="H74" s="35">
        <v>9765304</v>
      </c>
    </row>
    <row r="75" spans="1:8" x14ac:dyDescent="0.25">
      <c r="A75" s="34" t="s">
        <v>242</v>
      </c>
      <c r="B75" s="35" t="s">
        <v>237</v>
      </c>
      <c r="C75" s="36" t="s">
        <v>190</v>
      </c>
      <c r="D75" s="34" t="s">
        <v>67</v>
      </c>
      <c r="E75" s="35">
        <v>80348</v>
      </c>
      <c r="F75" s="35">
        <v>35557456.680000015</v>
      </c>
      <c r="G75" s="35">
        <v>554421.6</v>
      </c>
      <c r="H75" s="35">
        <v>12646820</v>
      </c>
    </row>
    <row r="76" spans="1:8" x14ac:dyDescent="0.25">
      <c r="A76" s="34" t="s">
        <v>241</v>
      </c>
      <c r="B76" s="35" t="s">
        <v>224</v>
      </c>
      <c r="C76" s="36" t="s">
        <v>191</v>
      </c>
      <c r="D76" s="34" t="s">
        <v>62</v>
      </c>
      <c r="E76" s="35">
        <v>63279</v>
      </c>
      <c r="F76" s="35">
        <v>43373865.300000004</v>
      </c>
      <c r="G76" s="35">
        <v>388036.5</v>
      </c>
      <c r="H76" s="35">
        <v>7552266</v>
      </c>
    </row>
    <row r="77" spans="1:8" x14ac:dyDescent="0.25">
      <c r="A77" s="34" t="s">
        <v>239</v>
      </c>
      <c r="B77" s="35" t="s">
        <v>220</v>
      </c>
      <c r="C77" s="36" t="s">
        <v>192</v>
      </c>
      <c r="D77" s="34" t="s">
        <v>70</v>
      </c>
      <c r="E77" s="35">
        <v>19968</v>
      </c>
      <c r="F77" s="35">
        <v>11981583.670000004</v>
      </c>
      <c r="G77" s="35">
        <v>145106.5</v>
      </c>
      <c r="H77" s="35">
        <v>3396388</v>
      </c>
    </row>
    <row r="78" spans="1:8" x14ac:dyDescent="0.25">
      <c r="A78" s="34" t="s">
        <v>243</v>
      </c>
      <c r="B78" s="35" t="s">
        <v>229</v>
      </c>
      <c r="C78" s="36" t="s">
        <v>193</v>
      </c>
      <c r="D78" s="34" t="s">
        <v>68</v>
      </c>
      <c r="E78" s="35">
        <v>77668</v>
      </c>
      <c r="F78" s="35">
        <v>49333416.929999992</v>
      </c>
      <c r="G78" s="35">
        <v>440161.5</v>
      </c>
      <c r="H78" s="35">
        <v>9119503</v>
      </c>
    </row>
    <row r="79" spans="1:8" x14ac:dyDescent="0.25">
      <c r="A79" s="34" t="s">
        <v>242</v>
      </c>
      <c r="B79" s="35" t="s">
        <v>232</v>
      </c>
      <c r="C79" s="36" t="s">
        <v>122</v>
      </c>
      <c r="D79" s="34" t="s">
        <v>109</v>
      </c>
      <c r="E79" s="35">
        <v>55210</v>
      </c>
      <c r="F79" s="35">
        <v>28679872.230000008</v>
      </c>
      <c r="G79" s="35">
        <v>391696</v>
      </c>
      <c r="H79" s="35">
        <v>9187052</v>
      </c>
    </row>
    <row r="80" spans="1:8" x14ac:dyDescent="0.25">
      <c r="A80" s="34" t="s">
        <v>243</v>
      </c>
      <c r="B80" s="35" t="s">
        <v>229</v>
      </c>
      <c r="C80" s="36" t="s">
        <v>123</v>
      </c>
      <c r="D80" s="34" t="s">
        <v>245</v>
      </c>
      <c r="E80" s="35">
        <v>150994</v>
      </c>
      <c r="F80" s="35">
        <v>81397716.139999926</v>
      </c>
      <c r="G80" s="35">
        <v>897362.9</v>
      </c>
      <c r="H80" s="35">
        <v>18257515</v>
      </c>
    </row>
    <row r="81" spans="1:8" x14ac:dyDescent="0.25">
      <c r="A81" s="34" t="s">
        <v>241</v>
      </c>
      <c r="B81" s="35" t="s">
        <v>234</v>
      </c>
      <c r="C81" s="36" t="s">
        <v>194</v>
      </c>
      <c r="D81" s="34" t="s">
        <v>71</v>
      </c>
      <c r="E81" s="35">
        <v>26415</v>
      </c>
      <c r="F81" s="35">
        <v>12837531.810000004</v>
      </c>
      <c r="G81" s="35">
        <v>172454</v>
      </c>
      <c r="H81" s="35">
        <v>4076049</v>
      </c>
    </row>
    <row r="82" spans="1:8" x14ac:dyDescent="0.25">
      <c r="A82" s="34" t="s">
        <v>243</v>
      </c>
      <c r="B82" s="35" t="s">
        <v>229</v>
      </c>
      <c r="C82" s="36" t="s">
        <v>195</v>
      </c>
      <c r="D82" s="34" t="s">
        <v>73</v>
      </c>
      <c r="E82" s="35">
        <v>30017</v>
      </c>
      <c r="F82" s="35">
        <v>25066265.740000002</v>
      </c>
      <c r="G82" s="35">
        <v>182066.5</v>
      </c>
      <c r="H82" s="35">
        <v>3704559</v>
      </c>
    </row>
    <row r="83" spans="1:8" x14ac:dyDescent="0.25">
      <c r="A83" s="34" t="s">
        <v>241</v>
      </c>
      <c r="B83" s="35" t="s">
        <v>234</v>
      </c>
      <c r="C83" s="36" t="s">
        <v>196</v>
      </c>
      <c r="D83" s="34" t="s">
        <v>72</v>
      </c>
      <c r="E83" s="35">
        <v>1083078</v>
      </c>
      <c r="F83" s="35">
        <v>1108478323.1199994</v>
      </c>
      <c r="G83" s="35">
        <v>5789168.2000000002</v>
      </c>
      <c r="H83" s="35">
        <v>115442856</v>
      </c>
    </row>
    <row r="84" spans="1:8" x14ac:dyDescent="0.25">
      <c r="A84" s="34" t="s">
        <v>243</v>
      </c>
      <c r="B84" s="35" t="s">
        <v>227</v>
      </c>
      <c r="C84" s="36" t="s">
        <v>197</v>
      </c>
      <c r="D84" s="34" t="s">
        <v>74</v>
      </c>
      <c r="E84" s="35">
        <v>49743</v>
      </c>
      <c r="F84" s="35">
        <v>23274412.48</v>
      </c>
      <c r="G84" s="35">
        <v>293788.5</v>
      </c>
      <c r="H84" s="35">
        <v>6446235</v>
      </c>
    </row>
    <row r="85" spans="1:8" x14ac:dyDescent="0.25">
      <c r="A85" s="34" t="s">
        <v>242</v>
      </c>
      <c r="B85" s="35" t="s">
        <v>225</v>
      </c>
      <c r="C85" s="36" t="s">
        <v>198</v>
      </c>
      <c r="D85" s="34" t="s">
        <v>75</v>
      </c>
      <c r="E85" s="35">
        <v>271645</v>
      </c>
      <c r="F85" s="35">
        <v>135216758.69000012</v>
      </c>
      <c r="G85" s="35">
        <v>1625069.2000000004</v>
      </c>
      <c r="H85" s="35">
        <v>35828112</v>
      </c>
    </row>
    <row r="86" spans="1:8" x14ac:dyDescent="0.25">
      <c r="A86" s="34" t="s">
        <v>239</v>
      </c>
      <c r="B86" s="35" t="s">
        <v>230</v>
      </c>
      <c r="C86" s="36" t="s">
        <v>199</v>
      </c>
      <c r="D86" s="34" t="s">
        <v>80</v>
      </c>
      <c r="E86" s="35">
        <v>100996</v>
      </c>
      <c r="F86" s="35">
        <v>67539764.349999949</v>
      </c>
      <c r="G86" s="35">
        <v>513417.5</v>
      </c>
      <c r="H86" s="35">
        <v>10863550</v>
      </c>
    </row>
    <row r="87" spans="1:8" x14ac:dyDescent="0.25">
      <c r="A87" s="34" t="s">
        <v>240</v>
      </c>
      <c r="B87" s="35" t="s">
        <v>235</v>
      </c>
      <c r="C87" s="36" t="s">
        <v>200</v>
      </c>
      <c r="D87" s="34" t="s">
        <v>81</v>
      </c>
      <c r="E87" s="35">
        <v>40710</v>
      </c>
      <c r="F87" s="35">
        <v>31984873.050000004</v>
      </c>
      <c r="G87" s="35">
        <v>202936</v>
      </c>
      <c r="H87" s="35">
        <v>3926661</v>
      </c>
    </row>
    <row r="88" spans="1:8" x14ac:dyDescent="0.25">
      <c r="A88" s="34" t="s">
        <v>241</v>
      </c>
      <c r="B88" s="35" t="s">
        <v>224</v>
      </c>
      <c r="C88" s="36" t="s">
        <v>201</v>
      </c>
      <c r="D88" s="34" t="s">
        <v>76</v>
      </c>
      <c r="E88" s="35">
        <v>85060</v>
      </c>
      <c r="F88" s="35">
        <v>61665131.919999994</v>
      </c>
      <c r="G88" s="35">
        <v>535237</v>
      </c>
      <c r="H88" s="35">
        <v>11055299</v>
      </c>
    </row>
    <row r="89" spans="1:8" x14ac:dyDescent="0.25">
      <c r="A89" s="34" t="s">
        <v>239</v>
      </c>
      <c r="B89" s="35" t="s">
        <v>220</v>
      </c>
      <c r="C89" s="36" t="s">
        <v>202</v>
      </c>
      <c r="D89" s="34" t="s">
        <v>79</v>
      </c>
      <c r="E89" s="35">
        <v>23170</v>
      </c>
      <c r="F89" s="35">
        <v>15811751.270000001</v>
      </c>
      <c r="G89" s="35">
        <v>161267.5</v>
      </c>
      <c r="H89" s="35">
        <v>3762545</v>
      </c>
    </row>
    <row r="90" spans="1:8" x14ac:dyDescent="0.25">
      <c r="A90" s="34" t="s">
        <v>240</v>
      </c>
      <c r="B90" s="35" t="s">
        <v>228</v>
      </c>
      <c r="C90" s="36" t="s">
        <v>203</v>
      </c>
      <c r="D90" s="34" t="s">
        <v>77</v>
      </c>
      <c r="E90" s="35">
        <v>78926</v>
      </c>
      <c r="F90" s="35">
        <v>30518670.600000013</v>
      </c>
      <c r="G90" s="35">
        <v>404824.2</v>
      </c>
      <c r="H90" s="35">
        <v>8012671</v>
      </c>
    </row>
    <row r="91" spans="1:8" x14ac:dyDescent="0.25">
      <c r="A91" s="34" t="s">
        <v>242</v>
      </c>
      <c r="B91" s="35" t="s">
        <v>226</v>
      </c>
      <c r="C91" s="36" t="s">
        <v>204</v>
      </c>
      <c r="D91" s="34" t="s">
        <v>82</v>
      </c>
      <c r="E91" s="35">
        <v>22565</v>
      </c>
      <c r="F91" s="35">
        <v>16927791.59</v>
      </c>
      <c r="G91" s="35">
        <v>161119.5</v>
      </c>
      <c r="H91" s="35">
        <v>3712763</v>
      </c>
    </row>
    <row r="92" spans="1:8" x14ac:dyDescent="0.25">
      <c r="A92" s="34" t="s">
        <v>242</v>
      </c>
      <c r="B92" s="35" t="s">
        <v>233</v>
      </c>
      <c r="C92" s="36" t="s">
        <v>205</v>
      </c>
      <c r="D92" s="34" t="s">
        <v>83</v>
      </c>
      <c r="E92" s="35">
        <v>123419</v>
      </c>
      <c r="F92" s="35">
        <v>56346783.020000011</v>
      </c>
      <c r="G92" s="35">
        <v>721894.5</v>
      </c>
      <c r="H92" s="35">
        <v>14933976</v>
      </c>
    </row>
    <row r="93" spans="1:8" x14ac:dyDescent="0.25">
      <c r="A93" s="34" t="s">
        <v>241</v>
      </c>
      <c r="B93" s="35" t="s">
        <v>238</v>
      </c>
      <c r="C93" s="36" t="s">
        <v>206</v>
      </c>
      <c r="D93" s="34" t="s">
        <v>86</v>
      </c>
      <c r="E93" s="35">
        <v>56719</v>
      </c>
      <c r="F93" s="35">
        <v>29715363.48</v>
      </c>
      <c r="G93" s="35">
        <v>357309.6</v>
      </c>
      <c r="H93" s="35">
        <v>7636771</v>
      </c>
    </row>
    <row r="94" spans="1:8" x14ac:dyDescent="0.25">
      <c r="A94" s="34" t="s">
        <v>240</v>
      </c>
      <c r="B94" s="35" t="s">
        <v>221</v>
      </c>
      <c r="C94" s="36" t="s">
        <v>207</v>
      </c>
      <c r="D94" s="34" t="s">
        <v>84</v>
      </c>
      <c r="E94" s="35">
        <v>453605</v>
      </c>
      <c r="F94" s="35">
        <v>324812438.53000015</v>
      </c>
      <c r="G94" s="35">
        <v>2408498.6</v>
      </c>
      <c r="H94" s="35">
        <v>50139748</v>
      </c>
    </row>
    <row r="95" spans="1:8" x14ac:dyDescent="0.25">
      <c r="A95" s="34" t="s">
        <v>239</v>
      </c>
      <c r="B95" s="35" t="s">
        <v>220</v>
      </c>
      <c r="C95" s="36" t="s">
        <v>208</v>
      </c>
      <c r="D95" s="34" t="s">
        <v>85</v>
      </c>
      <c r="E95" s="35">
        <v>63571</v>
      </c>
      <c r="F95" s="35">
        <v>34184585.859999999</v>
      </c>
      <c r="G95" s="35">
        <v>466766</v>
      </c>
      <c r="H95" s="35">
        <v>10456722</v>
      </c>
    </row>
    <row r="96" spans="1:8" x14ac:dyDescent="0.25">
      <c r="A96" s="34" t="s">
        <v>243</v>
      </c>
      <c r="B96" s="35" t="s">
        <v>247</v>
      </c>
      <c r="C96" s="36" t="s">
        <v>249</v>
      </c>
      <c r="D96" s="34" t="s">
        <v>244</v>
      </c>
      <c r="E96" s="35">
        <v>233400</v>
      </c>
      <c r="F96" s="35">
        <v>108618301.70000008</v>
      </c>
      <c r="G96" s="35">
        <v>1251611</v>
      </c>
      <c r="H96" s="35">
        <v>25792783</v>
      </c>
    </row>
    <row r="97" spans="1:8" x14ac:dyDescent="0.25">
      <c r="A97" s="34" t="s">
        <v>243</v>
      </c>
      <c r="B97" s="35" t="s">
        <v>227</v>
      </c>
      <c r="C97" s="36" t="s">
        <v>209</v>
      </c>
      <c r="D97" s="34" t="s">
        <v>88</v>
      </c>
      <c r="E97" s="35">
        <v>232686</v>
      </c>
      <c r="F97" s="35">
        <v>130201889.82000004</v>
      </c>
      <c r="G97" s="35">
        <v>1405804</v>
      </c>
      <c r="H97" s="35">
        <v>30032023</v>
      </c>
    </row>
    <row r="98" spans="1:8" x14ac:dyDescent="0.25">
      <c r="A98" s="34" t="s">
        <v>243</v>
      </c>
      <c r="B98" s="35" t="s">
        <v>236</v>
      </c>
      <c r="C98" s="36" t="s">
        <v>210</v>
      </c>
      <c r="D98" s="34" t="s">
        <v>87</v>
      </c>
      <c r="E98" s="35">
        <v>32843</v>
      </c>
      <c r="F98" s="35">
        <v>31632440.149999999</v>
      </c>
      <c r="G98" s="35">
        <v>192333</v>
      </c>
      <c r="H98" s="35">
        <v>3989938</v>
      </c>
    </row>
    <row r="99" spans="1:8" x14ac:dyDescent="0.25">
      <c r="A99" s="34" t="s">
        <v>243</v>
      </c>
      <c r="B99" s="35" t="s">
        <v>236</v>
      </c>
      <c r="C99" s="36" t="s">
        <v>211</v>
      </c>
      <c r="D99" s="34" t="s">
        <v>89</v>
      </c>
      <c r="E99" s="35">
        <v>130263</v>
      </c>
      <c r="F99" s="35">
        <v>68672818.160000041</v>
      </c>
      <c r="G99" s="35">
        <v>775748.5</v>
      </c>
      <c r="H99" s="35">
        <v>16457404</v>
      </c>
    </row>
    <row r="100" spans="1:8" x14ac:dyDescent="0.25">
      <c r="A100" s="34" t="s">
        <v>240</v>
      </c>
      <c r="B100" s="35" t="s">
        <v>228</v>
      </c>
      <c r="C100" s="36" t="s">
        <v>212</v>
      </c>
      <c r="D100" s="34" t="s">
        <v>90</v>
      </c>
      <c r="E100" s="35">
        <v>203390</v>
      </c>
      <c r="F100" s="35">
        <v>108769539.80000015</v>
      </c>
      <c r="G100" s="35">
        <v>1159154.3</v>
      </c>
      <c r="H100" s="35">
        <v>24438832</v>
      </c>
    </row>
    <row r="101" spans="1:8" x14ac:dyDescent="0.25">
      <c r="A101" s="34" t="s">
        <v>243</v>
      </c>
      <c r="B101" s="35" t="s">
        <v>227</v>
      </c>
      <c r="C101" s="36" t="s">
        <v>213</v>
      </c>
      <c r="D101" s="34" t="s">
        <v>93</v>
      </c>
      <c r="E101" s="35">
        <v>150751</v>
      </c>
      <c r="F101" s="35">
        <v>81574516.99999994</v>
      </c>
      <c r="G101" s="35">
        <v>854387.5</v>
      </c>
      <c r="H101" s="35">
        <v>17948903</v>
      </c>
    </row>
    <row r="102" spans="1:8" x14ac:dyDescent="0.25">
      <c r="A102" s="34" t="s">
        <v>240</v>
      </c>
      <c r="B102" s="35" t="s">
        <v>221</v>
      </c>
      <c r="C102" s="36" t="s">
        <v>214</v>
      </c>
      <c r="D102" s="34" t="s">
        <v>91</v>
      </c>
      <c r="E102" s="35">
        <v>33964</v>
      </c>
      <c r="F102" s="35">
        <v>17141823.340000007</v>
      </c>
      <c r="G102" s="35">
        <v>185941.5</v>
      </c>
      <c r="H102" s="35">
        <v>4019234</v>
      </c>
    </row>
    <row r="103" spans="1:8" x14ac:dyDescent="0.25">
      <c r="A103" s="34" t="s">
        <v>240</v>
      </c>
      <c r="B103" s="35" t="s">
        <v>221</v>
      </c>
      <c r="C103" s="36" t="s">
        <v>215</v>
      </c>
      <c r="D103" s="34" t="s">
        <v>92</v>
      </c>
      <c r="E103" s="35">
        <v>35106</v>
      </c>
      <c r="F103" s="35">
        <v>19353667.769999988</v>
      </c>
      <c r="G103" s="35">
        <v>204692</v>
      </c>
      <c r="H103" s="35">
        <v>4311828</v>
      </c>
    </row>
    <row r="104" spans="1:8" x14ac:dyDescent="0.25">
      <c r="A104" s="34" t="s">
        <v>243</v>
      </c>
      <c r="B104" s="35" t="s">
        <v>227</v>
      </c>
      <c r="C104" s="36" t="s">
        <v>216</v>
      </c>
      <c r="D104" s="34" t="s">
        <v>95</v>
      </c>
      <c r="E104" s="35">
        <v>260723</v>
      </c>
      <c r="F104" s="35">
        <v>150306745.34999999</v>
      </c>
      <c r="G104" s="35">
        <v>1515980.5</v>
      </c>
      <c r="H104" s="35">
        <v>32623159</v>
      </c>
    </row>
    <row r="105" spans="1:8" x14ac:dyDescent="0.25">
      <c r="A105" s="34" t="s">
        <v>242</v>
      </c>
      <c r="B105" s="35" t="s">
        <v>232</v>
      </c>
      <c r="C105" s="36" t="s">
        <v>217</v>
      </c>
      <c r="D105" s="34" t="s">
        <v>97</v>
      </c>
      <c r="E105" s="35">
        <v>10883</v>
      </c>
      <c r="F105" s="35">
        <v>4962449.0999999959</v>
      </c>
      <c r="G105" s="35">
        <v>77087</v>
      </c>
      <c r="H105" s="35">
        <v>1876630</v>
      </c>
    </row>
    <row r="106" spans="1:8" x14ac:dyDescent="0.25">
      <c r="A106" s="34" t="s">
        <v>243</v>
      </c>
      <c r="B106" s="35" t="s">
        <v>227</v>
      </c>
      <c r="C106" s="36" t="s">
        <v>218</v>
      </c>
      <c r="D106" s="34" t="s">
        <v>94</v>
      </c>
      <c r="E106" s="35">
        <v>172153</v>
      </c>
      <c r="F106" s="35">
        <v>99687108.570000082</v>
      </c>
      <c r="G106" s="35">
        <v>1058784.5</v>
      </c>
      <c r="H106" s="35">
        <v>23385421</v>
      </c>
    </row>
    <row r="107" spans="1:8" x14ac:dyDescent="0.25">
      <c r="A107" s="34" t="s">
        <v>241</v>
      </c>
      <c r="B107" s="35" t="s">
        <v>234</v>
      </c>
      <c r="C107" s="36" t="s">
        <v>219</v>
      </c>
      <c r="D107" s="34" t="s">
        <v>96</v>
      </c>
      <c r="E107" s="35">
        <v>90952</v>
      </c>
      <c r="F107" s="35">
        <v>54156967.039999999</v>
      </c>
      <c r="G107" s="35">
        <v>552979.5</v>
      </c>
      <c r="H107" s="35">
        <v>11959339</v>
      </c>
    </row>
    <row r="108" spans="1:8" x14ac:dyDescent="0.25">
      <c r="A108" s="44"/>
      <c r="B108" s="41"/>
      <c r="C108" s="45"/>
      <c r="D108" s="44"/>
    </row>
    <row r="109" spans="1:8" x14ac:dyDescent="0.25">
      <c r="A109" s="44"/>
      <c r="B109" s="41"/>
      <c r="C109" s="45"/>
      <c r="D109" s="44"/>
    </row>
    <row r="110" spans="1:8" x14ac:dyDescent="0.25">
      <c r="A110" s="44"/>
      <c r="B110" s="41"/>
      <c r="C110" s="45"/>
      <c r="D110" s="44"/>
      <c r="E110" s="26"/>
      <c r="F110" s="26"/>
      <c r="G110" s="26"/>
      <c r="H110" s="26"/>
    </row>
    <row r="111" spans="1:8" x14ac:dyDescent="0.25">
      <c r="A111" s="44"/>
      <c r="B111" s="41"/>
      <c r="C111" s="45"/>
      <c r="D111" s="44"/>
      <c r="E111" s="26"/>
      <c r="F111" s="26"/>
      <c r="G111" s="26"/>
      <c r="H111" s="26"/>
    </row>
    <row r="112" spans="1:8" x14ac:dyDescent="0.25">
      <c r="A112" s="44"/>
      <c r="B112" s="41"/>
      <c r="C112" s="45"/>
      <c r="D112" s="44"/>
      <c r="E112" s="26"/>
      <c r="F112" s="26"/>
      <c r="G112" s="26"/>
      <c r="H112" s="26"/>
    </row>
    <row r="113" spans="1:8" x14ac:dyDescent="0.25">
      <c r="A113" s="44"/>
      <c r="B113" s="41"/>
      <c r="C113" s="45"/>
      <c r="D113" s="44"/>
      <c r="E113" s="26"/>
      <c r="F113" s="26"/>
      <c r="G113" s="26"/>
      <c r="H113" s="26"/>
    </row>
    <row r="114" spans="1:8" x14ac:dyDescent="0.25">
      <c r="A114" s="44"/>
      <c r="B114" s="41"/>
      <c r="C114" s="45"/>
      <c r="D114" s="44"/>
      <c r="E114" s="26"/>
      <c r="F114" s="26"/>
      <c r="G114" s="26"/>
      <c r="H114" s="26"/>
    </row>
  </sheetData>
  <autoFilter ref="A4:H4"/>
  <mergeCells count="3">
    <mergeCell ref="A1:H1"/>
    <mergeCell ref="A2:H2"/>
    <mergeCell ref="A3:C3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107"/>
  <sheetViews>
    <sheetView workbookViewId="0">
      <pane xSplit="4" ySplit="4" topLeftCell="E5" activePane="bottomRight" state="frozen"/>
      <selection activeCell="B27" sqref="B27"/>
      <selection pane="topRight" activeCell="B27" sqref="B27"/>
      <selection pane="bottomLeft" activeCell="B27" sqref="B27"/>
      <selection pane="bottomRight" activeCell="I101" sqref="I101"/>
    </sheetView>
  </sheetViews>
  <sheetFormatPr defaultRowHeight="15.75" x14ac:dyDescent="0.25"/>
  <cols>
    <col min="1" max="1" width="21.42578125" style="26" customWidth="1"/>
    <col min="2" max="2" width="32.140625" style="23" bestFit="1" customWidth="1"/>
    <col min="3" max="3" width="13" style="24" bestFit="1" customWidth="1"/>
    <col min="4" max="4" width="26.85546875" style="23" customWidth="1"/>
    <col min="5" max="6" width="17.7109375" style="23" customWidth="1"/>
    <col min="7" max="8" width="17.7109375" style="38" customWidth="1"/>
    <col min="9" max="16384" width="9.140625" style="26"/>
  </cols>
  <sheetData>
    <row r="1" spans="1:64" ht="21" customHeight="1" x14ac:dyDescent="0.25">
      <c r="A1" s="55" t="s">
        <v>250</v>
      </c>
      <c r="B1" s="56"/>
      <c r="C1" s="56"/>
      <c r="D1" s="56"/>
      <c r="E1" s="56"/>
      <c r="F1" s="56"/>
      <c r="G1" s="56"/>
      <c r="H1" s="56"/>
      <c r="I1" s="25"/>
      <c r="J1" s="24"/>
      <c r="K1" s="24"/>
      <c r="L1" s="24"/>
      <c r="M1" s="24"/>
      <c r="N1" s="23"/>
      <c r="O1" s="24"/>
      <c r="P1" s="25"/>
      <c r="Q1" s="24"/>
      <c r="R1" s="24"/>
      <c r="S1" s="24"/>
      <c r="T1" s="24"/>
      <c r="U1" s="23"/>
      <c r="V1" s="24"/>
      <c r="W1" s="25"/>
      <c r="X1" s="24"/>
      <c r="Y1" s="24"/>
      <c r="Z1" s="24"/>
      <c r="AA1" s="24"/>
      <c r="AB1" s="23"/>
      <c r="AC1" s="24"/>
      <c r="AD1" s="25"/>
      <c r="AE1" s="24"/>
      <c r="AF1" s="24"/>
      <c r="AG1" s="24"/>
      <c r="AH1" s="24"/>
      <c r="AI1" s="23"/>
      <c r="AJ1" s="24"/>
      <c r="AK1" s="25"/>
      <c r="AL1" s="24"/>
      <c r="AM1" s="24"/>
      <c r="AN1" s="24"/>
      <c r="AO1" s="24"/>
      <c r="AP1" s="23"/>
      <c r="AQ1" s="24"/>
      <c r="AR1" s="25"/>
      <c r="AS1" s="24"/>
      <c r="AT1" s="24"/>
      <c r="AU1" s="24"/>
      <c r="AV1" s="24"/>
      <c r="AW1" s="23"/>
      <c r="AX1" s="24"/>
      <c r="AY1" s="25"/>
      <c r="AZ1" s="24"/>
      <c r="BA1" s="24"/>
      <c r="BB1" s="24"/>
      <c r="BC1" s="24"/>
      <c r="BD1" s="23"/>
      <c r="BE1" s="24"/>
      <c r="BF1" s="25"/>
      <c r="BG1" s="24"/>
      <c r="BH1" s="24"/>
      <c r="BI1" s="24"/>
      <c r="BJ1" s="24"/>
      <c r="BK1" s="24"/>
      <c r="BL1" s="24"/>
    </row>
    <row r="2" spans="1:64" ht="18.75" customHeight="1" x14ac:dyDescent="0.25">
      <c r="A2" s="50" t="s">
        <v>257</v>
      </c>
      <c r="B2" s="51"/>
      <c r="C2" s="51"/>
      <c r="D2" s="51"/>
      <c r="E2" s="51"/>
      <c r="F2" s="51"/>
      <c r="G2" s="51"/>
      <c r="H2" s="51"/>
      <c r="I2" s="25"/>
      <c r="J2" s="24"/>
      <c r="K2" s="24"/>
      <c r="L2" s="24"/>
      <c r="M2" s="24"/>
      <c r="N2" s="23"/>
      <c r="O2" s="24"/>
      <c r="P2" s="25"/>
      <c r="Q2" s="24"/>
      <c r="R2" s="24"/>
      <c r="S2" s="24"/>
      <c r="T2" s="24"/>
      <c r="U2" s="23"/>
      <c r="V2" s="24"/>
      <c r="W2" s="25"/>
      <c r="X2" s="24"/>
      <c r="Y2" s="24"/>
      <c r="Z2" s="24"/>
      <c r="AA2" s="24"/>
      <c r="AB2" s="23"/>
      <c r="AC2" s="24"/>
      <c r="AD2" s="25"/>
      <c r="AE2" s="24"/>
      <c r="AF2" s="24"/>
      <c r="AG2" s="24"/>
      <c r="AH2" s="24"/>
      <c r="AI2" s="23"/>
      <c r="AJ2" s="24"/>
      <c r="AK2" s="25"/>
      <c r="AL2" s="24"/>
      <c r="AM2" s="24"/>
      <c r="AN2" s="24"/>
      <c r="AO2" s="24"/>
      <c r="AP2" s="23"/>
      <c r="AQ2" s="24"/>
      <c r="AR2" s="25"/>
      <c r="AS2" s="24"/>
      <c r="AT2" s="24"/>
      <c r="AU2" s="24"/>
      <c r="AV2" s="24"/>
      <c r="AW2" s="23"/>
      <c r="AX2" s="24"/>
      <c r="AY2" s="25"/>
      <c r="AZ2" s="24"/>
      <c r="BA2" s="24"/>
      <c r="BB2" s="24"/>
      <c r="BC2" s="24"/>
      <c r="BD2" s="23"/>
      <c r="BE2" s="24"/>
      <c r="BF2" s="25"/>
      <c r="BG2" s="24"/>
      <c r="BH2" s="24"/>
      <c r="BI2" s="24"/>
      <c r="BJ2" s="24"/>
      <c r="BK2" s="24"/>
      <c r="BL2" s="24"/>
    </row>
    <row r="3" spans="1:64" x14ac:dyDescent="0.25">
      <c r="A3" s="53"/>
      <c r="B3" s="54"/>
      <c r="C3" s="54"/>
      <c r="D3" s="40" t="s">
        <v>251</v>
      </c>
      <c r="E3" s="27">
        <f>SUM(E5:E107)</f>
        <v>12600775</v>
      </c>
      <c r="F3" s="27">
        <f>SUM(F5:F107)</f>
        <v>5295699958.4999971</v>
      </c>
      <c r="G3" s="27">
        <f>SUM(G5:G107)</f>
        <v>67429037.800000012</v>
      </c>
      <c r="H3" s="27">
        <f>SUM(H5:H107)</f>
        <v>1383923714</v>
      </c>
    </row>
    <row r="4" spans="1:64" ht="47.25" x14ac:dyDescent="0.25">
      <c r="A4" s="28" t="s">
        <v>119</v>
      </c>
      <c r="B4" s="29" t="s">
        <v>120</v>
      </c>
      <c r="C4" s="30" t="s">
        <v>252</v>
      </c>
      <c r="D4" s="28" t="s">
        <v>111</v>
      </c>
      <c r="E4" s="29" t="s">
        <v>99</v>
      </c>
      <c r="F4" s="29" t="s">
        <v>100</v>
      </c>
      <c r="G4" s="29" t="s">
        <v>101</v>
      </c>
      <c r="H4" s="37" t="s">
        <v>264</v>
      </c>
    </row>
    <row r="5" spans="1:64" x14ac:dyDescent="0.25">
      <c r="A5" s="34" t="s">
        <v>239</v>
      </c>
      <c r="B5" s="35" t="s">
        <v>220</v>
      </c>
      <c r="C5" s="36" t="s">
        <v>124</v>
      </c>
      <c r="D5" s="34" t="s">
        <v>0</v>
      </c>
      <c r="E5" s="35">
        <v>133497</v>
      </c>
      <c r="F5" s="35">
        <v>35252589.160000019</v>
      </c>
      <c r="G5" s="35">
        <v>734229.5</v>
      </c>
      <c r="H5" s="35">
        <v>15381585</v>
      </c>
    </row>
    <row r="6" spans="1:64" x14ac:dyDescent="0.25">
      <c r="A6" s="34" t="s">
        <v>240</v>
      </c>
      <c r="B6" s="35" t="s">
        <v>221</v>
      </c>
      <c r="C6" s="36" t="s">
        <v>125</v>
      </c>
      <c r="D6" s="34" t="s">
        <v>1</v>
      </c>
      <c r="E6" s="35">
        <v>29383</v>
      </c>
      <c r="F6" s="35">
        <v>9319932.75</v>
      </c>
      <c r="G6" s="35">
        <v>181875.5</v>
      </c>
      <c r="H6" s="35">
        <v>4135798</v>
      </c>
    </row>
    <row r="7" spans="1:64" x14ac:dyDescent="0.25">
      <c r="A7" s="34" t="s">
        <v>241</v>
      </c>
      <c r="B7" s="35" t="s">
        <v>222</v>
      </c>
      <c r="C7" s="36" t="s">
        <v>126</v>
      </c>
      <c r="D7" s="34" t="s">
        <v>2</v>
      </c>
      <c r="E7" s="35">
        <v>81827</v>
      </c>
      <c r="F7" s="35">
        <v>29651221.590000015</v>
      </c>
      <c r="G7" s="35">
        <v>462467.5</v>
      </c>
      <c r="H7" s="35">
        <v>9709821</v>
      </c>
    </row>
    <row r="8" spans="1:64" x14ac:dyDescent="0.25">
      <c r="A8" s="34" t="s">
        <v>240</v>
      </c>
      <c r="B8" s="35" t="s">
        <v>223</v>
      </c>
      <c r="C8" s="36" t="s">
        <v>127</v>
      </c>
      <c r="D8" s="34" t="s">
        <v>3</v>
      </c>
      <c r="E8" s="35">
        <v>68668</v>
      </c>
      <c r="F8" s="35">
        <v>27163770.920000002</v>
      </c>
      <c r="G8" s="35">
        <v>299628</v>
      </c>
      <c r="H8" s="35">
        <v>6354467</v>
      </c>
    </row>
    <row r="9" spans="1:64" x14ac:dyDescent="0.25">
      <c r="A9" s="34" t="s">
        <v>241</v>
      </c>
      <c r="B9" s="35" t="s">
        <v>224</v>
      </c>
      <c r="C9" s="36" t="s">
        <v>128</v>
      </c>
      <c r="D9" s="34" t="s">
        <v>6</v>
      </c>
      <c r="E9" s="35">
        <v>97621</v>
      </c>
      <c r="F9" s="35">
        <v>41263949.420000002</v>
      </c>
      <c r="G9" s="35">
        <v>605746.5</v>
      </c>
      <c r="H9" s="35">
        <v>12540545</v>
      </c>
    </row>
    <row r="10" spans="1:64" x14ac:dyDescent="0.25">
      <c r="A10" s="34" t="s">
        <v>241</v>
      </c>
      <c r="B10" s="35" t="s">
        <v>222</v>
      </c>
      <c r="C10" s="36" t="s">
        <v>129</v>
      </c>
      <c r="D10" s="34" t="s">
        <v>4</v>
      </c>
      <c r="E10" s="35">
        <v>59603</v>
      </c>
      <c r="F10" s="35">
        <v>12042930.319999993</v>
      </c>
      <c r="G10" s="35">
        <v>337082</v>
      </c>
      <c r="H10" s="35">
        <v>6991154</v>
      </c>
    </row>
    <row r="11" spans="1:64" x14ac:dyDescent="0.25">
      <c r="A11" s="34" t="s">
        <v>240</v>
      </c>
      <c r="B11" s="35" t="s">
        <v>221</v>
      </c>
      <c r="C11" s="36" t="s">
        <v>130</v>
      </c>
      <c r="D11" s="34" t="s">
        <v>7</v>
      </c>
      <c r="E11" s="35">
        <v>23859</v>
      </c>
      <c r="F11" s="35">
        <v>5164505.1300000018</v>
      </c>
      <c r="G11" s="35">
        <v>157448.5</v>
      </c>
      <c r="H11" s="35">
        <v>3916032</v>
      </c>
    </row>
    <row r="12" spans="1:64" x14ac:dyDescent="0.25">
      <c r="A12" s="34" t="s">
        <v>242</v>
      </c>
      <c r="B12" s="35" t="s">
        <v>225</v>
      </c>
      <c r="C12" s="36" t="s">
        <v>131</v>
      </c>
      <c r="D12" s="34" t="s">
        <v>8</v>
      </c>
      <c r="E12" s="35">
        <v>28549</v>
      </c>
      <c r="F12" s="35">
        <v>9650338.4599999972</v>
      </c>
      <c r="G12" s="35">
        <v>163566.5</v>
      </c>
      <c r="H12" s="35">
        <v>3887025</v>
      </c>
    </row>
    <row r="13" spans="1:64" x14ac:dyDescent="0.25">
      <c r="A13" s="34" t="s">
        <v>242</v>
      </c>
      <c r="B13" s="35" t="s">
        <v>226</v>
      </c>
      <c r="C13" s="36" t="s">
        <v>132</v>
      </c>
      <c r="D13" s="34" t="s">
        <v>9</v>
      </c>
      <c r="E13" s="35">
        <v>359967</v>
      </c>
      <c r="F13" s="35">
        <v>178818016.00000009</v>
      </c>
      <c r="G13" s="35">
        <v>1870248.4</v>
      </c>
      <c r="H13" s="35">
        <v>38671437</v>
      </c>
    </row>
    <row r="14" spans="1:64" x14ac:dyDescent="0.25">
      <c r="A14" s="34" t="s">
        <v>243</v>
      </c>
      <c r="B14" s="35" t="s">
        <v>227</v>
      </c>
      <c r="C14" s="36" t="s">
        <v>133</v>
      </c>
      <c r="D14" s="34" t="s">
        <v>12</v>
      </c>
      <c r="E14" s="35">
        <v>53876</v>
      </c>
      <c r="F14" s="35">
        <v>17320684.629999999</v>
      </c>
      <c r="G14" s="35">
        <v>299884.5</v>
      </c>
      <c r="H14" s="35">
        <v>6454360</v>
      </c>
    </row>
    <row r="15" spans="1:64" x14ac:dyDescent="0.25">
      <c r="A15" s="34" t="s">
        <v>242</v>
      </c>
      <c r="B15" s="35" t="s">
        <v>225</v>
      </c>
      <c r="C15" s="36" t="s">
        <v>134</v>
      </c>
      <c r="D15" s="34" t="s">
        <v>13</v>
      </c>
      <c r="E15" s="35">
        <v>32934</v>
      </c>
      <c r="F15" s="35">
        <v>15634810.650000002</v>
      </c>
      <c r="G15" s="35">
        <v>219248.5</v>
      </c>
      <c r="H15" s="35">
        <v>5339477</v>
      </c>
    </row>
    <row r="16" spans="1:64" x14ac:dyDescent="0.25">
      <c r="A16" s="34" t="s">
        <v>240</v>
      </c>
      <c r="B16" s="35" t="s">
        <v>228</v>
      </c>
      <c r="C16" s="36" t="s">
        <v>135</v>
      </c>
      <c r="D16" s="34" t="s">
        <v>10</v>
      </c>
      <c r="E16" s="35">
        <v>293593</v>
      </c>
      <c r="F16" s="35">
        <v>98780249.570000097</v>
      </c>
      <c r="G16" s="35">
        <v>1514030</v>
      </c>
      <c r="H16" s="35">
        <v>31112038</v>
      </c>
    </row>
    <row r="17" spans="1:8" x14ac:dyDescent="0.25">
      <c r="A17" s="34" t="s">
        <v>240</v>
      </c>
      <c r="B17" s="35" t="s">
        <v>221</v>
      </c>
      <c r="C17" s="36" t="s">
        <v>136</v>
      </c>
      <c r="D17" s="34" t="s">
        <v>11</v>
      </c>
      <c r="E17" s="35">
        <v>42447</v>
      </c>
      <c r="F17" s="35">
        <v>15487822.460000008</v>
      </c>
      <c r="G17" s="35">
        <v>242902</v>
      </c>
      <c r="H17" s="35">
        <v>5478402</v>
      </c>
    </row>
    <row r="18" spans="1:8" x14ac:dyDescent="0.25">
      <c r="A18" s="34" t="s">
        <v>243</v>
      </c>
      <c r="B18" s="35" t="s">
        <v>229</v>
      </c>
      <c r="C18" s="36" t="s">
        <v>137</v>
      </c>
      <c r="D18" s="34" t="s">
        <v>14</v>
      </c>
      <c r="E18" s="35">
        <v>401167</v>
      </c>
      <c r="F18" s="35">
        <v>246080476.52999997</v>
      </c>
      <c r="G18" s="35">
        <v>2104119.6</v>
      </c>
      <c r="H18" s="35">
        <v>40371627</v>
      </c>
    </row>
    <row r="19" spans="1:8" x14ac:dyDescent="0.25">
      <c r="A19" s="34" t="s">
        <v>243</v>
      </c>
      <c r="B19" s="35" t="s">
        <v>247</v>
      </c>
      <c r="C19" s="36" t="s">
        <v>248</v>
      </c>
      <c r="D19" s="34" t="s">
        <v>246</v>
      </c>
      <c r="E19" s="35">
        <v>39595</v>
      </c>
      <c r="F19" s="35">
        <v>17751716.34</v>
      </c>
      <c r="G19" s="35">
        <v>237620.5</v>
      </c>
      <c r="H19" s="35">
        <v>5181638</v>
      </c>
    </row>
    <row r="20" spans="1:8" x14ac:dyDescent="0.25">
      <c r="A20" s="34" t="s">
        <v>240</v>
      </c>
      <c r="B20" s="35" t="s">
        <v>228</v>
      </c>
      <c r="C20" s="36" t="s">
        <v>138</v>
      </c>
      <c r="D20" s="34" t="s">
        <v>16</v>
      </c>
      <c r="E20" s="35">
        <v>176954</v>
      </c>
      <c r="F20" s="35">
        <v>48790993.529999994</v>
      </c>
      <c r="G20" s="35">
        <v>988083</v>
      </c>
      <c r="H20" s="35">
        <v>20252107</v>
      </c>
    </row>
    <row r="21" spans="1:8" x14ac:dyDescent="0.25">
      <c r="A21" s="34" t="s">
        <v>242</v>
      </c>
      <c r="B21" s="35" t="s">
        <v>226</v>
      </c>
      <c r="C21" s="36" t="s">
        <v>139</v>
      </c>
      <c r="D21" s="34" t="s">
        <v>15</v>
      </c>
      <c r="E21" s="35">
        <v>110015</v>
      </c>
      <c r="F21" s="35">
        <v>46085483.429999985</v>
      </c>
      <c r="G21" s="35">
        <v>633375.50000000012</v>
      </c>
      <c r="H21" s="35">
        <v>13156463</v>
      </c>
    </row>
    <row r="22" spans="1:8" x14ac:dyDescent="0.25">
      <c r="A22" s="34" t="s">
        <v>239</v>
      </c>
      <c r="B22" s="35" t="s">
        <v>230</v>
      </c>
      <c r="C22" s="36" t="s">
        <v>140</v>
      </c>
      <c r="D22" s="34" t="s">
        <v>17</v>
      </c>
      <c r="E22" s="35">
        <v>119370</v>
      </c>
      <c r="F22" s="35">
        <v>39569740.500000007</v>
      </c>
      <c r="G22" s="35">
        <v>637038</v>
      </c>
      <c r="H22" s="35">
        <v>13721961</v>
      </c>
    </row>
    <row r="23" spans="1:8" x14ac:dyDescent="0.25">
      <c r="A23" s="34" t="s">
        <v>239</v>
      </c>
      <c r="B23" s="35" t="s">
        <v>220</v>
      </c>
      <c r="C23" s="36" t="s">
        <v>141</v>
      </c>
      <c r="D23" s="34" t="s">
        <v>21</v>
      </c>
      <c r="E23" s="35">
        <v>63506</v>
      </c>
      <c r="F23" s="35">
        <v>17194716.309999999</v>
      </c>
      <c r="G23" s="35">
        <v>365465.1</v>
      </c>
      <c r="H23" s="35">
        <v>7880881</v>
      </c>
    </row>
    <row r="24" spans="1:8" x14ac:dyDescent="0.25">
      <c r="A24" s="34" t="s">
        <v>242</v>
      </c>
      <c r="B24" s="35" t="s">
        <v>231</v>
      </c>
      <c r="C24" s="36" t="s">
        <v>142</v>
      </c>
      <c r="D24" s="34" t="s">
        <v>18</v>
      </c>
      <c r="E24" s="35">
        <v>35326</v>
      </c>
      <c r="F24" s="35">
        <v>14424601.899999999</v>
      </c>
      <c r="G24" s="35">
        <v>215602.5</v>
      </c>
      <c r="H24" s="35">
        <v>4511662</v>
      </c>
    </row>
    <row r="25" spans="1:8" x14ac:dyDescent="0.25">
      <c r="A25" s="34" t="s">
        <v>242</v>
      </c>
      <c r="B25" s="35" t="s">
        <v>225</v>
      </c>
      <c r="C25" s="36" t="s">
        <v>143</v>
      </c>
      <c r="D25" s="34" t="s">
        <v>19</v>
      </c>
      <c r="E25" s="35">
        <v>60869</v>
      </c>
      <c r="F25" s="35">
        <v>22541847.660000015</v>
      </c>
      <c r="G25" s="35">
        <v>333602.09999999998</v>
      </c>
      <c r="H25" s="35">
        <v>8446693</v>
      </c>
    </row>
    <row r="26" spans="1:8" x14ac:dyDescent="0.25">
      <c r="A26" s="34" t="s">
        <v>239</v>
      </c>
      <c r="B26" s="35" t="s">
        <v>220</v>
      </c>
      <c r="C26" s="36" t="s">
        <v>144</v>
      </c>
      <c r="D26" s="34" t="s">
        <v>26</v>
      </c>
      <c r="E26" s="35">
        <v>171749</v>
      </c>
      <c r="F26" s="35">
        <v>55255509.160000004</v>
      </c>
      <c r="G26" s="35">
        <v>873307</v>
      </c>
      <c r="H26" s="35">
        <v>18296764</v>
      </c>
    </row>
    <row r="27" spans="1:8" x14ac:dyDescent="0.25">
      <c r="A27" s="34" t="s">
        <v>242</v>
      </c>
      <c r="B27" s="35" t="s">
        <v>232</v>
      </c>
      <c r="C27" s="36" t="s">
        <v>145</v>
      </c>
      <c r="D27" s="34" t="s">
        <v>27</v>
      </c>
      <c r="E27" s="35">
        <v>132046</v>
      </c>
      <c r="F27" s="35">
        <v>34187598.910000004</v>
      </c>
      <c r="G27" s="35">
        <v>699726.8</v>
      </c>
      <c r="H27" s="35">
        <v>15374464</v>
      </c>
    </row>
    <row r="28" spans="1:8" x14ac:dyDescent="0.25">
      <c r="A28" s="34" t="s">
        <v>242</v>
      </c>
      <c r="B28" s="35" t="s">
        <v>233</v>
      </c>
      <c r="C28" s="36" t="s">
        <v>146</v>
      </c>
      <c r="D28" s="34" t="s">
        <v>20</v>
      </c>
      <c r="E28" s="35">
        <v>73134</v>
      </c>
      <c r="F28" s="35">
        <v>26776494.429999996</v>
      </c>
      <c r="G28" s="35">
        <v>441842</v>
      </c>
      <c r="H28" s="35">
        <v>9804329</v>
      </c>
    </row>
    <row r="29" spans="1:8" x14ac:dyDescent="0.25">
      <c r="A29" s="34" t="s">
        <v>240</v>
      </c>
      <c r="B29" s="35" t="s">
        <v>228</v>
      </c>
      <c r="C29" s="36" t="s">
        <v>147</v>
      </c>
      <c r="D29" s="34" t="s">
        <v>23</v>
      </c>
      <c r="E29" s="35">
        <v>90542</v>
      </c>
      <c r="F29" s="35">
        <v>31500143.560000032</v>
      </c>
      <c r="G29" s="35">
        <v>450651</v>
      </c>
      <c r="H29" s="35">
        <v>9041876</v>
      </c>
    </row>
    <row r="30" spans="1:8" x14ac:dyDescent="0.25">
      <c r="A30" s="34" t="s">
        <v>242</v>
      </c>
      <c r="B30" s="35" t="s">
        <v>232</v>
      </c>
      <c r="C30" s="36" t="s">
        <v>148</v>
      </c>
      <c r="D30" s="34" t="s">
        <v>25</v>
      </c>
      <c r="E30" s="35">
        <v>302493</v>
      </c>
      <c r="F30" s="35">
        <v>80442785.650000006</v>
      </c>
      <c r="G30" s="35">
        <v>1575558.1</v>
      </c>
      <c r="H30" s="35">
        <v>35212890</v>
      </c>
    </row>
    <row r="31" spans="1:8" x14ac:dyDescent="0.25">
      <c r="A31" s="34" t="s">
        <v>240</v>
      </c>
      <c r="B31" s="35" t="s">
        <v>228</v>
      </c>
      <c r="C31" s="36" t="s">
        <v>149</v>
      </c>
      <c r="D31" s="34" t="s">
        <v>24</v>
      </c>
      <c r="E31" s="35">
        <v>43305</v>
      </c>
      <c r="F31" s="35">
        <v>12538741.150000004</v>
      </c>
      <c r="G31" s="35">
        <v>249450</v>
      </c>
      <c r="H31" s="35">
        <v>5353883</v>
      </c>
    </row>
    <row r="32" spans="1:8" x14ac:dyDescent="0.25">
      <c r="A32" s="34" t="s">
        <v>242</v>
      </c>
      <c r="B32" s="35" t="s">
        <v>232</v>
      </c>
      <c r="C32" s="36" t="s">
        <v>150</v>
      </c>
      <c r="D32" s="34" t="s">
        <v>38</v>
      </c>
      <c r="E32" s="35">
        <v>61316</v>
      </c>
      <c r="F32" s="35">
        <v>16315579.750000002</v>
      </c>
      <c r="G32" s="35">
        <v>327686</v>
      </c>
      <c r="H32" s="35">
        <v>6972199</v>
      </c>
    </row>
    <row r="33" spans="1:8" x14ac:dyDescent="0.25">
      <c r="A33" s="34" t="s">
        <v>240</v>
      </c>
      <c r="B33" s="35" t="s">
        <v>221</v>
      </c>
      <c r="C33" s="36" t="s">
        <v>151</v>
      </c>
      <c r="D33" s="34" t="s">
        <v>22</v>
      </c>
      <c r="E33" s="35">
        <v>119404</v>
      </c>
      <c r="F33" s="35">
        <v>26495742.969999984</v>
      </c>
      <c r="G33" s="35">
        <v>654602.5</v>
      </c>
      <c r="H33" s="35">
        <v>15329413</v>
      </c>
    </row>
    <row r="34" spans="1:8" x14ac:dyDescent="0.25">
      <c r="A34" s="34" t="s">
        <v>239</v>
      </c>
      <c r="B34" s="35" t="s">
        <v>220</v>
      </c>
      <c r="C34" s="36" t="s">
        <v>152</v>
      </c>
      <c r="D34" s="34" t="s">
        <v>28</v>
      </c>
      <c r="E34" s="35">
        <v>45562</v>
      </c>
      <c r="F34" s="35">
        <v>11063126.74</v>
      </c>
      <c r="G34" s="35">
        <v>256620</v>
      </c>
      <c r="H34" s="35">
        <v>5474991</v>
      </c>
    </row>
    <row r="35" spans="1:8" x14ac:dyDescent="0.25">
      <c r="A35" s="34" t="s">
        <v>243</v>
      </c>
      <c r="B35" s="35" t="s">
        <v>229</v>
      </c>
      <c r="C35" s="36" t="s">
        <v>153</v>
      </c>
      <c r="D35" s="34" t="s">
        <v>29</v>
      </c>
      <c r="E35" s="35">
        <v>137863</v>
      </c>
      <c r="F35" s="35">
        <v>69506722.550000012</v>
      </c>
      <c r="G35" s="35">
        <v>730500.5</v>
      </c>
      <c r="H35" s="35">
        <v>14012968</v>
      </c>
    </row>
    <row r="36" spans="1:8" x14ac:dyDescent="0.25">
      <c r="A36" s="34" t="s">
        <v>241</v>
      </c>
      <c r="B36" s="35" t="s">
        <v>224</v>
      </c>
      <c r="C36" s="36" t="s">
        <v>154</v>
      </c>
      <c r="D36" s="34" t="s">
        <v>31</v>
      </c>
      <c r="E36" s="35">
        <v>165184</v>
      </c>
      <c r="F36" s="35">
        <v>92099936.940000013</v>
      </c>
      <c r="G36" s="35">
        <v>892542.7</v>
      </c>
      <c r="H36" s="35">
        <v>17637787</v>
      </c>
    </row>
    <row r="37" spans="1:8" x14ac:dyDescent="0.25">
      <c r="A37" s="34" t="s">
        <v>242</v>
      </c>
      <c r="B37" s="35" t="s">
        <v>226</v>
      </c>
      <c r="C37" s="36" t="s">
        <v>155</v>
      </c>
      <c r="D37" s="34" t="s">
        <v>30</v>
      </c>
      <c r="E37" s="35">
        <v>217453</v>
      </c>
      <c r="F37" s="35">
        <v>100008350.70999998</v>
      </c>
      <c r="G37" s="35">
        <v>1145711.7999999998</v>
      </c>
      <c r="H37" s="35">
        <v>24333199</v>
      </c>
    </row>
    <row r="38" spans="1:8" x14ac:dyDescent="0.25">
      <c r="A38" s="34" t="s">
        <v>243</v>
      </c>
      <c r="B38" s="35" t="s">
        <v>229</v>
      </c>
      <c r="C38" s="36" t="s">
        <v>268</v>
      </c>
      <c r="D38" s="34" t="s">
        <v>265</v>
      </c>
      <c r="E38" s="35">
        <v>128564</v>
      </c>
      <c r="F38" s="35">
        <v>62605054.199999996</v>
      </c>
      <c r="G38" s="35">
        <v>756939.5</v>
      </c>
      <c r="H38" s="35">
        <v>15039201</v>
      </c>
    </row>
    <row r="39" spans="1:8" x14ac:dyDescent="0.25">
      <c r="A39" s="34" t="s">
        <v>241</v>
      </c>
      <c r="B39" s="35" t="s">
        <v>234</v>
      </c>
      <c r="C39" s="36" t="s">
        <v>156</v>
      </c>
      <c r="D39" s="34" t="s">
        <v>32</v>
      </c>
      <c r="E39" s="35">
        <v>53830</v>
      </c>
      <c r="F39" s="35">
        <v>17542129.539999977</v>
      </c>
      <c r="G39" s="35">
        <v>327373.3</v>
      </c>
      <c r="H39" s="35">
        <v>7732927</v>
      </c>
    </row>
    <row r="40" spans="1:8" x14ac:dyDescent="0.25">
      <c r="A40" s="34" t="s">
        <v>240</v>
      </c>
      <c r="B40" s="35" t="s">
        <v>235</v>
      </c>
      <c r="C40" s="36" t="s">
        <v>157</v>
      </c>
      <c r="D40" s="34" t="s">
        <v>33</v>
      </c>
      <c r="E40" s="35">
        <v>307333</v>
      </c>
      <c r="F40" s="35">
        <v>195625940.11000007</v>
      </c>
      <c r="G40" s="35">
        <v>1619774</v>
      </c>
      <c r="H40" s="35">
        <v>28739252</v>
      </c>
    </row>
    <row r="41" spans="1:8" x14ac:dyDescent="0.25">
      <c r="A41" s="34" t="s">
        <v>243</v>
      </c>
      <c r="B41" s="35" t="s">
        <v>236</v>
      </c>
      <c r="C41" s="36" t="s">
        <v>158</v>
      </c>
      <c r="D41" s="34" t="s">
        <v>34</v>
      </c>
      <c r="E41" s="35">
        <v>26948</v>
      </c>
      <c r="F41" s="35">
        <v>9624913.1899999976</v>
      </c>
      <c r="G41" s="35">
        <v>150032</v>
      </c>
      <c r="H41" s="35">
        <v>3012661</v>
      </c>
    </row>
    <row r="42" spans="1:8" x14ac:dyDescent="0.25">
      <c r="A42" s="34" t="s">
        <v>241</v>
      </c>
      <c r="B42" s="35" t="s">
        <v>224</v>
      </c>
      <c r="C42" s="36" t="s">
        <v>159</v>
      </c>
      <c r="D42" s="34" t="s">
        <v>35</v>
      </c>
      <c r="E42" s="35">
        <v>12636</v>
      </c>
      <c r="F42" s="35">
        <v>6208134.290000001</v>
      </c>
      <c r="G42" s="35">
        <v>64446.5</v>
      </c>
      <c r="H42" s="35">
        <v>1162813</v>
      </c>
    </row>
    <row r="43" spans="1:8" x14ac:dyDescent="0.25">
      <c r="A43" s="34" t="s">
        <v>240</v>
      </c>
      <c r="B43" s="35" t="s">
        <v>235</v>
      </c>
      <c r="C43" s="36" t="s">
        <v>160</v>
      </c>
      <c r="D43" s="34" t="s">
        <v>36</v>
      </c>
      <c r="E43" s="35">
        <v>76119</v>
      </c>
      <c r="F43" s="35">
        <v>24133689.020000011</v>
      </c>
      <c r="G43" s="35">
        <v>356356.5</v>
      </c>
      <c r="H43" s="35">
        <v>6543778</v>
      </c>
    </row>
    <row r="44" spans="1:8" x14ac:dyDescent="0.25">
      <c r="A44" s="34" t="s">
        <v>242</v>
      </c>
      <c r="B44" s="35" t="s">
        <v>231</v>
      </c>
      <c r="C44" s="36" t="s">
        <v>161</v>
      </c>
      <c r="D44" s="34" t="s">
        <v>37</v>
      </c>
      <c r="E44" s="35">
        <v>4723</v>
      </c>
      <c r="F44" s="35">
        <v>1728956.0400000007</v>
      </c>
      <c r="G44" s="35">
        <v>27770</v>
      </c>
      <c r="H44" s="35">
        <v>639105</v>
      </c>
    </row>
    <row r="45" spans="1:8" x14ac:dyDescent="0.25">
      <c r="A45" s="34" t="s">
        <v>242</v>
      </c>
      <c r="B45" s="35" t="s">
        <v>233</v>
      </c>
      <c r="C45" s="36" t="s">
        <v>121</v>
      </c>
      <c r="D45" s="34" t="s">
        <v>5</v>
      </c>
      <c r="E45" s="35">
        <v>98631</v>
      </c>
      <c r="F45" s="35">
        <v>28635735.450000007</v>
      </c>
      <c r="G45" s="35">
        <v>469763</v>
      </c>
      <c r="H45" s="35">
        <v>10477028</v>
      </c>
    </row>
    <row r="46" spans="1:8" x14ac:dyDescent="0.25">
      <c r="A46" s="34" t="s">
        <v>240</v>
      </c>
      <c r="B46" s="35" t="s">
        <v>235</v>
      </c>
      <c r="C46" s="36" t="s">
        <v>162</v>
      </c>
      <c r="D46" s="34" t="s">
        <v>78</v>
      </c>
      <c r="E46" s="35">
        <v>56473</v>
      </c>
      <c r="F46" s="35">
        <v>26064843.940000024</v>
      </c>
      <c r="G46" s="35">
        <v>272472.5</v>
      </c>
      <c r="H46" s="35">
        <v>5339956</v>
      </c>
    </row>
    <row r="47" spans="1:8" x14ac:dyDescent="0.25">
      <c r="A47" s="34" t="s">
        <v>241</v>
      </c>
      <c r="B47" s="35" t="s">
        <v>234</v>
      </c>
      <c r="C47" s="36" t="s">
        <v>163</v>
      </c>
      <c r="D47" s="34" t="s">
        <v>43</v>
      </c>
      <c r="E47" s="35">
        <v>82398</v>
      </c>
      <c r="F47" s="35">
        <v>24277689.600000013</v>
      </c>
      <c r="G47" s="35">
        <v>421463.5</v>
      </c>
      <c r="H47" s="35">
        <v>9164809</v>
      </c>
    </row>
    <row r="48" spans="1:8" x14ac:dyDescent="0.25">
      <c r="A48" s="34" t="s">
        <v>242</v>
      </c>
      <c r="B48" s="35" t="s">
        <v>226</v>
      </c>
      <c r="C48" s="36" t="s">
        <v>164</v>
      </c>
      <c r="D48" s="34" t="s">
        <v>40</v>
      </c>
      <c r="E48" s="35">
        <v>276795</v>
      </c>
      <c r="F48" s="35">
        <v>89447774.390000135</v>
      </c>
      <c r="G48" s="35">
        <v>1674111.4999999998</v>
      </c>
      <c r="H48" s="35">
        <v>36893455</v>
      </c>
    </row>
    <row r="49" spans="1:8" x14ac:dyDescent="0.25">
      <c r="A49" s="34" t="s">
        <v>240</v>
      </c>
      <c r="B49" s="35" t="s">
        <v>228</v>
      </c>
      <c r="C49" s="36" t="s">
        <v>165</v>
      </c>
      <c r="D49" s="34" t="s">
        <v>39</v>
      </c>
      <c r="E49" s="35">
        <v>53761</v>
      </c>
      <c r="F49" s="35">
        <v>17333001.339999992</v>
      </c>
      <c r="G49" s="35">
        <v>265387.5</v>
      </c>
      <c r="H49" s="35">
        <v>5423528</v>
      </c>
    </row>
    <row r="50" spans="1:8" x14ac:dyDescent="0.25">
      <c r="A50" s="34" t="s">
        <v>241</v>
      </c>
      <c r="B50" s="35" t="s">
        <v>224</v>
      </c>
      <c r="C50" s="36" t="s">
        <v>166</v>
      </c>
      <c r="D50" s="34" t="s">
        <v>41</v>
      </c>
      <c r="E50" s="35">
        <v>25823</v>
      </c>
      <c r="F50" s="35">
        <v>9671394.4700000007</v>
      </c>
      <c r="G50" s="35">
        <v>122509.5</v>
      </c>
      <c r="H50" s="35">
        <v>2199878</v>
      </c>
    </row>
    <row r="51" spans="1:8" x14ac:dyDescent="0.25">
      <c r="A51" s="34" t="s">
        <v>240</v>
      </c>
      <c r="B51" s="35" t="s">
        <v>228</v>
      </c>
      <c r="C51" s="36" t="s">
        <v>167</v>
      </c>
      <c r="D51" s="34" t="s">
        <v>42</v>
      </c>
      <c r="E51" s="35">
        <v>58727</v>
      </c>
      <c r="F51" s="35">
        <v>16836357.809999999</v>
      </c>
      <c r="G51" s="35">
        <v>301199</v>
      </c>
      <c r="H51" s="35">
        <v>5681326</v>
      </c>
    </row>
    <row r="52" spans="1:8" x14ac:dyDescent="0.25">
      <c r="A52" s="34" t="s">
        <v>241</v>
      </c>
      <c r="B52" s="35" t="s">
        <v>224</v>
      </c>
      <c r="C52" s="36" t="s">
        <v>168</v>
      </c>
      <c r="D52" s="34" t="s">
        <v>44</v>
      </c>
      <c r="E52" s="35">
        <v>120113</v>
      </c>
      <c r="F52" s="35">
        <v>68899631.980000004</v>
      </c>
      <c r="G52" s="35">
        <v>730422</v>
      </c>
      <c r="H52" s="35">
        <v>14214945</v>
      </c>
    </row>
    <row r="53" spans="1:8" x14ac:dyDescent="0.25">
      <c r="A53" s="34" t="s">
        <v>241</v>
      </c>
      <c r="B53" s="35" t="s">
        <v>222</v>
      </c>
      <c r="C53" s="36" t="s">
        <v>169</v>
      </c>
      <c r="D53" s="34" t="s">
        <v>45</v>
      </c>
      <c r="E53" s="35">
        <v>123336</v>
      </c>
      <c r="F53" s="35">
        <v>48956524.449999988</v>
      </c>
      <c r="G53" s="35">
        <v>709331</v>
      </c>
      <c r="H53" s="35">
        <v>14727616</v>
      </c>
    </row>
    <row r="54" spans="1:8" x14ac:dyDescent="0.25">
      <c r="A54" s="34" t="s">
        <v>240</v>
      </c>
      <c r="B54" s="35" t="s">
        <v>228</v>
      </c>
      <c r="C54" s="36" t="s">
        <v>170</v>
      </c>
      <c r="D54" s="34" t="s">
        <v>48</v>
      </c>
      <c r="E54" s="35">
        <v>76177</v>
      </c>
      <c r="F54" s="35">
        <v>21309884.32</v>
      </c>
      <c r="G54" s="35">
        <v>466426</v>
      </c>
      <c r="H54" s="35">
        <v>10541295</v>
      </c>
    </row>
    <row r="55" spans="1:8" x14ac:dyDescent="0.25">
      <c r="A55" s="34" t="s">
        <v>241</v>
      </c>
      <c r="B55" s="35" t="s">
        <v>224</v>
      </c>
      <c r="C55" s="36" t="s">
        <v>171</v>
      </c>
      <c r="D55" s="34" t="s">
        <v>108</v>
      </c>
      <c r="E55" s="35">
        <v>20146</v>
      </c>
      <c r="F55" s="35">
        <v>8047149.7799999993</v>
      </c>
      <c r="G55" s="35">
        <v>111190.5</v>
      </c>
      <c r="H55" s="35">
        <v>2255828</v>
      </c>
    </row>
    <row r="56" spans="1:8" x14ac:dyDescent="0.25">
      <c r="A56" s="34" t="s">
        <v>242</v>
      </c>
      <c r="B56" s="35" t="s">
        <v>237</v>
      </c>
      <c r="C56" s="36" t="s">
        <v>172</v>
      </c>
      <c r="D56" s="34" t="s">
        <v>50</v>
      </c>
      <c r="E56" s="35">
        <v>50399</v>
      </c>
      <c r="F56" s="35">
        <v>17886652.840000015</v>
      </c>
      <c r="G56" s="35">
        <v>274286.5</v>
      </c>
      <c r="H56" s="35">
        <v>5425191</v>
      </c>
    </row>
    <row r="57" spans="1:8" x14ac:dyDescent="0.25">
      <c r="A57" s="34" t="s">
        <v>239</v>
      </c>
      <c r="B57" s="35" t="s">
        <v>220</v>
      </c>
      <c r="C57" s="36" t="s">
        <v>173</v>
      </c>
      <c r="D57" s="34" t="s">
        <v>46</v>
      </c>
      <c r="E57" s="35">
        <v>12822</v>
      </c>
      <c r="F57" s="35">
        <v>5438430.21</v>
      </c>
      <c r="G57" s="35">
        <v>72551</v>
      </c>
      <c r="H57" s="35">
        <v>1443369</v>
      </c>
    </row>
    <row r="58" spans="1:8" x14ac:dyDescent="0.25">
      <c r="A58" s="34" t="s">
        <v>240</v>
      </c>
      <c r="B58" s="35" t="s">
        <v>228</v>
      </c>
      <c r="C58" s="36" t="s">
        <v>174</v>
      </c>
      <c r="D58" s="34" t="s">
        <v>47</v>
      </c>
      <c r="E58" s="35">
        <v>1285807</v>
      </c>
      <c r="F58" s="35">
        <v>633546429.28999996</v>
      </c>
      <c r="G58" s="35">
        <v>6226900.5</v>
      </c>
      <c r="H58" s="35">
        <v>111355559</v>
      </c>
    </row>
    <row r="59" spans="1:8" x14ac:dyDescent="0.25">
      <c r="A59" s="34" t="s">
        <v>243</v>
      </c>
      <c r="B59" s="35" t="s">
        <v>229</v>
      </c>
      <c r="C59" s="36" t="s">
        <v>175</v>
      </c>
      <c r="D59" s="34" t="s">
        <v>49</v>
      </c>
      <c r="E59" s="35">
        <v>82998</v>
      </c>
      <c r="F59" s="35">
        <v>28488048.370000012</v>
      </c>
      <c r="G59" s="35">
        <v>463134</v>
      </c>
      <c r="H59" s="35">
        <v>9317177</v>
      </c>
    </row>
    <row r="60" spans="1:8" x14ac:dyDescent="0.25">
      <c r="A60" s="34" t="s">
        <v>242</v>
      </c>
      <c r="B60" s="35" t="s">
        <v>225</v>
      </c>
      <c r="C60" s="36" t="s">
        <v>176</v>
      </c>
      <c r="D60" s="34" t="s">
        <v>51</v>
      </c>
      <c r="E60" s="35">
        <v>269146</v>
      </c>
      <c r="F60" s="35">
        <v>108047962.83000013</v>
      </c>
      <c r="G60" s="35">
        <v>1362338.7</v>
      </c>
      <c r="H60" s="35">
        <v>28011490</v>
      </c>
    </row>
    <row r="61" spans="1:8" x14ac:dyDescent="0.25">
      <c r="A61" s="34" t="s">
        <v>240</v>
      </c>
      <c r="B61" s="35" t="s">
        <v>221</v>
      </c>
      <c r="C61" s="36" t="s">
        <v>177</v>
      </c>
      <c r="D61" s="34" t="s">
        <v>52</v>
      </c>
      <c r="E61" s="35">
        <v>93187</v>
      </c>
      <c r="F61" s="35">
        <v>32524233.229999997</v>
      </c>
      <c r="G61" s="35">
        <v>491436</v>
      </c>
      <c r="H61" s="35">
        <v>10654597</v>
      </c>
    </row>
    <row r="62" spans="1:8" x14ac:dyDescent="0.25">
      <c r="A62" s="34" t="s">
        <v>239</v>
      </c>
      <c r="B62" s="35" t="s">
        <v>230</v>
      </c>
      <c r="C62" s="36" t="s">
        <v>178</v>
      </c>
      <c r="D62" s="34" t="s">
        <v>53</v>
      </c>
      <c r="E62" s="35">
        <v>67328</v>
      </c>
      <c r="F62" s="35">
        <v>17866148.230000008</v>
      </c>
      <c r="G62" s="35">
        <v>355675.00000000006</v>
      </c>
      <c r="H62" s="35">
        <v>7670383</v>
      </c>
    </row>
    <row r="63" spans="1:8" x14ac:dyDescent="0.25">
      <c r="A63" s="34" t="s">
        <v>239</v>
      </c>
      <c r="B63" s="35" t="s">
        <v>230</v>
      </c>
      <c r="C63" s="36" t="s">
        <v>179</v>
      </c>
      <c r="D63" s="34" t="s">
        <v>54</v>
      </c>
      <c r="E63" s="35">
        <v>20265</v>
      </c>
      <c r="F63" s="35">
        <v>6844918.3600000031</v>
      </c>
      <c r="G63" s="35">
        <v>123000.5</v>
      </c>
      <c r="H63" s="35">
        <v>2791755</v>
      </c>
    </row>
    <row r="64" spans="1:8" x14ac:dyDescent="0.25">
      <c r="A64" s="34" t="s">
        <v>243</v>
      </c>
      <c r="B64" s="35" t="s">
        <v>227</v>
      </c>
      <c r="C64" s="36" t="s">
        <v>180</v>
      </c>
      <c r="D64" s="34" t="s">
        <v>57</v>
      </c>
      <c r="E64" s="35">
        <v>111062</v>
      </c>
      <c r="F64" s="35">
        <v>52582328.17999997</v>
      </c>
      <c r="G64" s="35">
        <v>674493</v>
      </c>
      <c r="H64" s="35">
        <v>14564563</v>
      </c>
    </row>
    <row r="65" spans="1:8" x14ac:dyDescent="0.25">
      <c r="A65" s="34" t="s">
        <v>239</v>
      </c>
      <c r="B65" s="35" t="s">
        <v>220</v>
      </c>
      <c r="C65" s="36" t="s">
        <v>181</v>
      </c>
      <c r="D65" s="34" t="s">
        <v>55</v>
      </c>
      <c r="E65" s="35">
        <v>181895</v>
      </c>
      <c r="F65" s="35">
        <v>58382035.25000003</v>
      </c>
      <c r="G65" s="35">
        <v>1025425.2</v>
      </c>
      <c r="H65" s="35">
        <v>20493954</v>
      </c>
    </row>
    <row r="66" spans="1:8" x14ac:dyDescent="0.25">
      <c r="A66" s="34" t="s">
        <v>243</v>
      </c>
      <c r="B66" s="35" t="s">
        <v>229</v>
      </c>
      <c r="C66" s="36" t="s">
        <v>182</v>
      </c>
      <c r="D66" s="34" t="s">
        <v>63</v>
      </c>
      <c r="E66" s="35">
        <v>132559</v>
      </c>
      <c r="F66" s="35">
        <v>56689530.239999995</v>
      </c>
      <c r="G66" s="35">
        <v>759007.5</v>
      </c>
      <c r="H66" s="35">
        <v>15141515</v>
      </c>
    </row>
    <row r="67" spans="1:8" x14ac:dyDescent="0.25">
      <c r="A67" s="34" t="s">
        <v>240</v>
      </c>
      <c r="B67" s="35" t="s">
        <v>228</v>
      </c>
      <c r="C67" s="36" t="s">
        <v>183</v>
      </c>
      <c r="D67" s="34" t="s">
        <v>66</v>
      </c>
      <c r="E67" s="35">
        <v>167131</v>
      </c>
      <c r="F67" s="35">
        <v>48178420.830000028</v>
      </c>
      <c r="G67" s="35">
        <v>841760.5</v>
      </c>
      <c r="H67" s="35">
        <v>17692828</v>
      </c>
    </row>
    <row r="68" spans="1:8" x14ac:dyDescent="0.25">
      <c r="A68" s="34" t="s">
        <v>241</v>
      </c>
      <c r="B68" s="35" t="s">
        <v>238</v>
      </c>
      <c r="C68" s="36" t="s">
        <v>184</v>
      </c>
      <c r="D68" s="34" t="s">
        <v>59</v>
      </c>
      <c r="E68" s="35">
        <v>110096</v>
      </c>
      <c r="F68" s="35">
        <v>39054533.909999989</v>
      </c>
      <c r="G68" s="35">
        <v>626480.6</v>
      </c>
      <c r="H68" s="35">
        <v>13660143</v>
      </c>
    </row>
    <row r="69" spans="1:8" x14ac:dyDescent="0.25">
      <c r="A69" s="34" t="s">
        <v>241</v>
      </c>
      <c r="B69" s="35" t="s">
        <v>222</v>
      </c>
      <c r="C69" s="36" t="s">
        <v>267</v>
      </c>
      <c r="D69" s="34" t="s">
        <v>266</v>
      </c>
      <c r="E69" s="35">
        <v>81260</v>
      </c>
      <c r="F69" s="35">
        <v>24559104.089999977</v>
      </c>
      <c r="G69" s="35">
        <v>427441</v>
      </c>
      <c r="H69" s="35">
        <v>9208931</v>
      </c>
    </row>
    <row r="70" spans="1:8" x14ac:dyDescent="0.25">
      <c r="A70" s="34" t="s">
        <v>242</v>
      </c>
      <c r="B70" s="35" t="s">
        <v>233</v>
      </c>
      <c r="C70" s="36" t="s">
        <v>185</v>
      </c>
      <c r="D70" s="34" t="s">
        <v>58</v>
      </c>
      <c r="E70" s="35">
        <v>58430</v>
      </c>
      <c r="F70" s="35">
        <v>23197812.45000001</v>
      </c>
      <c r="G70" s="35">
        <v>355613.5</v>
      </c>
      <c r="H70" s="35">
        <v>7409446</v>
      </c>
    </row>
    <row r="71" spans="1:8" x14ac:dyDescent="0.25">
      <c r="A71" s="34" t="s">
        <v>243</v>
      </c>
      <c r="B71" s="35" t="s">
        <v>229</v>
      </c>
      <c r="C71" s="36" t="s">
        <v>186</v>
      </c>
      <c r="D71" s="34" t="s">
        <v>56</v>
      </c>
      <c r="E71" s="35">
        <v>52688</v>
      </c>
      <c r="F71" s="35">
        <v>14422803.870000005</v>
      </c>
      <c r="G71" s="35">
        <v>292914.5</v>
      </c>
      <c r="H71" s="35">
        <v>6117042</v>
      </c>
    </row>
    <row r="72" spans="1:8" x14ac:dyDescent="0.25">
      <c r="A72" s="34" t="s">
        <v>241</v>
      </c>
      <c r="B72" s="35" t="s">
        <v>224</v>
      </c>
      <c r="C72" s="36" t="s">
        <v>187</v>
      </c>
      <c r="D72" s="34" t="s">
        <v>60</v>
      </c>
      <c r="E72" s="35">
        <v>9602</v>
      </c>
      <c r="F72" s="35">
        <v>4305716.0799999991</v>
      </c>
      <c r="G72" s="35">
        <v>48009</v>
      </c>
      <c r="H72" s="35">
        <v>874191</v>
      </c>
    </row>
    <row r="73" spans="1:8" x14ac:dyDescent="0.25">
      <c r="A73" s="34" t="s">
        <v>241</v>
      </c>
      <c r="B73" s="35" t="s">
        <v>224</v>
      </c>
      <c r="C73" s="36" t="s">
        <v>188</v>
      </c>
      <c r="D73" s="34" t="s">
        <v>65</v>
      </c>
      <c r="E73" s="35">
        <v>104070</v>
      </c>
      <c r="F73" s="35">
        <v>40483072.820000023</v>
      </c>
      <c r="G73" s="35">
        <v>648195.5</v>
      </c>
      <c r="H73" s="35">
        <v>12636160</v>
      </c>
    </row>
    <row r="74" spans="1:8" x14ac:dyDescent="0.25">
      <c r="A74" s="34" t="s">
        <v>243</v>
      </c>
      <c r="B74" s="35" t="s">
        <v>236</v>
      </c>
      <c r="C74" s="36" t="s">
        <v>189</v>
      </c>
      <c r="D74" s="34" t="s">
        <v>61</v>
      </c>
      <c r="E74" s="35">
        <v>49292</v>
      </c>
      <c r="F74" s="35">
        <v>21238358.599999998</v>
      </c>
      <c r="G74" s="35">
        <v>331760.5</v>
      </c>
      <c r="H74" s="35">
        <v>7539712</v>
      </c>
    </row>
    <row r="75" spans="1:8" x14ac:dyDescent="0.25">
      <c r="A75" s="34" t="s">
        <v>242</v>
      </c>
      <c r="B75" s="35" t="s">
        <v>237</v>
      </c>
      <c r="C75" s="36" t="s">
        <v>190</v>
      </c>
      <c r="D75" s="34" t="s">
        <v>67</v>
      </c>
      <c r="E75" s="35">
        <v>50939</v>
      </c>
      <c r="F75" s="35">
        <v>13171970.399999999</v>
      </c>
      <c r="G75" s="35">
        <v>272326</v>
      </c>
      <c r="H75" s="35">
        <v>5673048</v>
      </c>
    </row>
    <row r="76" spans="1:8" x14ac:dyDescent="0.25">
      <c r="A76" s="34" t="s">
        <v>241</v>
      </c>
      <c r="B76" s="35" t="s">
        <v>224</v>
      </c>
      <c r="C76" s="36" t="s">
        <v>191</v>
      </c>
      <c r="D76" s="34" t="s">
        <v>62</v>
      </c>
      <c r="E76" s="35">
        <v>34558</v>
      </c>
      <c r="F76" s="35">
        <v>18723744.439999998</v>
      </c>
      <c r="G76" s="35">
        <v>207838.5</v>
      </c>
      <c r="H76" s="35">
        <v>4143877</v>
      </c>
    </row>
    <row r="77" spans="1:8" x14ac:dyDescent="0.25">
      <c r="A77" s="34" t="s">
        <v>239</v>
      </c>
      <c r="B77" s="35" t="s">
        <v>220</v>
      </c>
      <c r="C77" s="36" t="s">
        <v>192</v>
      </c>
      <c r="D77" s="34" t="s">
        <v>70</v>
      </c>
      <c r="E77" s="35">
        <v>95177</v>
      </c>
      <c r="F77" s="35">
        <v>33702295.93</v>
      </c>
      <c r="G77" s="35">
        <v>543203.5</v>
      </c>
      <c r="H77" s="35">
        <v>11631543</v>
      </c>
    </row>
    <row r="78" spans="1:8" x14ac:dyDescent="0.25">
      <c r="A78" s="34" t="s">
        <v>243</v>
      </c>
      <c r="B78" s="35" t="s">
        <v>229</v>
      </c>
      <c r="C78" s="36" t="s">
        <v>193</v>
      </c>
      <c r="D78" s="34" t="s">
        <v>68</v>
      </c>
      <c r="E78" s="35">
        <v>91378</v>
      </c>
      <c r="F78" s="35">
        <v>45123602.719999999</v>
      </c>
      <c r="G78" s="35">
        <v>520294.5</v>
      </c>
      <c r="H78" s="35">
        <v>10656727</v>
      </c>
    </row>
    <row r="79" spans="1:8" x14ac:dyDescent="0.25">
      <c r="A79" s="34" t="s">
        <v>242</v>
      </c>
      <c r="B79" s="35" t="s">
        <v>232</v>
      </c>
      <c r="C79" s="36" t="s">
        <v>122</v>
      </c>
      <c r="D79" s="34" t="s">
        <v>109</v>
      </c>
      <c r="E79" s="35">
        <v>161350</v>
      </c>
      <c r="F79" s="35">
        <v>48087681.039999962</v>
      </c>
      <c r="G79" s="35">
        <v>880199.5</v>
      </c>
      <c r="H79" s="35">
        <v>19408444</v>
      </c>
    </row>
    <row r="80" spans="1:8" x14ac:dyDescent="0.25">
      <c r="A80" s="34" t="s">
        <v>243</v>
      </c>
      <c r="B80" s="35" t="s">
        <v>229</v>
      </c>
      <c r="C80" s="36" t="s">
        <v>123</v>
      </c>
      <c r="D80" s="34" t="s">
        <v>245</v>
      </c>
      <c r="E80" s="35">
        <v>80407</v>
      </c>
      <c r="F80" s="35">
        <v>29369007.750000007</v>
      </c>
      <c r="G80" s="35">
        <v>489275</v>
      </c>
      <c r="H80" s="35">
        <v>10135656</v>
      </c>
    </row>
    <row r="81" spans="1:8" x14ac:dyDescent="0.25">
      <c r="A81" s="34" t="s">
        <v>241</v>
      </c>
      <c r="B81" s="35" t="s">
        <v>234</v>
      </c>
      <c r="C81" s="36" t="s">
        <v>194</v>
      </c>
      <c r="D81" s="34" t="s">
        <v>71</v>
      </c>
      <c r="E81" s="35">
        <v>63816</v>
      </c>
      <c r="F81" s="35">
        <v>16425417.660000006</v>
      </c>
      <c r="G81" s="35">
        <v>321259</v>
      </c>
      <c r="H81" s="35">
        <v>6983700</v>
      </c>
    </row>
    <row r="82" spans="1:8" x14ac:dyDescent="0.25">
      <c r="A82" s="34" t="s">
        <v>243</v>
      </c>
      <c r="B82" s="35" t="s">
        <v>229</v>
      </c>
      <c r="C82" s="36" t="s">
        <v>195</v>
      </c>
      <c r="D82" s="34" t="s">
        <v>73</v>
      </c>
      <c r="E82" s="35">
        <v>123384</v>
      </c>
      <c r="F82" s="35">
        <v>55163848.759999983</v>
      </c>
      <c r="G82" s="35">
        <v>669064.5</v>
      </c>
      <c r="H82" s="35">
        <v>12530083</v>
      </c>
    </row>
    <row r="83" spans="1:8" x14ac:dyDescent="0.25">
      <c r="A83" s="34" t="s">
        <v>241</v>
      </c>
      <c r="B83" s="35" t="s">
        <v>234</v>
      </c>
      <c r="C83" s="36" t="s">
        <v>196</v>
      </c>
      <c r="D83" s="34" t="s">
        <v>72</v>
      </c>
      <c r="E83" s="35">
        <v>424169</v>
      </c>
      <c r="F83" s="35">
        <v>346251150.04999989</v>
      </c>
      <c r="G83" s="35">
        <v>2063613.9</v>
      </c>
      <c r="H83" s="35">
        <v>38079478</v>
      </c>
    </row>
    <row r="84" spans="1:8" x14ac:dyDescent="0.25">
      <c r="A84" s="34" t="s">
        <v>243</v>
      </c>
      <c r="B84" s="35" t="s">
        <v>227</v>
      </c>
      <c r="C84" s="36" t="s">
        <v>197</v>
      </c>
      <c r="D84" s="34" t="s">
        <v>74</v>
      </c>
      <c r="E84" s="35">
        <v>50090</v>
      </c>
      <c r="F84" s="35">
        <v>16392438.140000004</v>
      </c>
      <c r="G84" s="35">
        <v>301216</v>
      </c>
      <c r="H84" s="35">
        <v>6404909</v>
      </c>
    </row>
    <row r="85" spans="1:8" x14ac:dyDescent="0.25">
      <c r="A85" s="34" t="s">
        <v>242</v>
      </c>
      <c r="B85" s="35" t="s">
        <v>225</v>
      </c>
      <c r="C85" s="36" t="s">
        <v>198</v>
      </c>
      <c r="D85" s="34" t="s">
        <v>75</v>
      </c>
      <c r="E85" s="35">
        <v>133260</v>
      </c>
      <c r="F85" s="35">
        <v>58088342.509999983</v>
      </c>
      <c r="G85" s="35">
        <v>750374.40000000002</v>
      </c>
      <c r="H85" s="35">
        <v>16167126</v>
      </c>
    </row>
    <row r="86" spans="1:8" x14ac:dyDescent="0.25">
      <c r="A86" s="34" t="s">
        <v>239</v>
      </c>
      <c r="B86" s="35" t="s">
        <v>230</v>
      </c>
      <c r="C86" s="36" t="s">
        <v>199</v>
      </c>
      <c r="D86" s="34" t="s">
        <v>80</v>
      </c>
      <c r="E86" s="35">
        <v>154239</v>
      </c>
      <c r="F86" s="35">
        <v>56490929.789999999</v>
      </c>
      <c r="G86" s="35">
        <v>838398.5</v>
      </c>
      <c r="H86" s="35">
        <v>18421602</v>
      </c>
    </row>
    <row r="87" spans="1:8" x14ac:dyDescent="0.25">
      <c r="A87" s="34" t="s">
        <v>240</v>
      </c>
      <c r="B87" s="35" t="s">
        <v>235</v>
      </c>
      <c r="C87" s="36" t="s">
        <v>200</v>
      </c>
      <c r="D87" s="34" t="s">
        <v>81</v>
      </c>
      <c r="E87" s="35">
        <v>153615</v>
      </c>
      <c r="F87" s="35">
        <v>81630639.189999953</v>
      </c>
      <c r="G87" s="35">
        <v>694565.8</v>
      </c>
      <c r="H87" s="35">
        <v>13008231</v>
      </c>
    </row>
    <row r="88" spans="1:8" x14ac:dyDescent="0.25">
      <c r="A88" s="34" t="s">
        <v>241</v>
      </c>
      <c r="B88" s="35" t="s">
        <v>224</v>
      </c>
      <c r="C88" s="36" t="s">
        <v>201</v>
      </c>
      <c r="D88" s="34" t="s">
        <v>76</v>
      </c>
      <c r="E88" s="35">
        <v>28057</v>
      </c>
      <c r="F88" s="35">
        <v>12807778.700000001</v>
      </c>
      <c r="G88" s="35">
        <v>153070</v>
      </c>
      <c r="H88" s="35">
        <v>3046187</v>
      </c>
    </row>
    <row r="89" spans="1:8" x14ac:dyDescent="0.25">
      <c r="A89" s="34" t="s">
        <v>239</v>
      </c>
      <c r="B89" s="35" t="s">
        <v>220</v>
      </c>
      <c r="C89" s="36" t="s">
        <v>202</v>
      </c>
      <c r="D89" s="34" t="s">
        <v>79</v>
      </c>
      <c r="E89" s="35">
        <v>99459</v>
      </c>
      <c r="F89" s="35">
        <v>41187851.179999985</v>
      </c>
      <c r="G89" s="35">
        <v>580945.9</v>
      </c>
      <c r="H89" s="35">
        <v>12381758</v>
      </c>
    </row>
    <row r="90" spans="1:8" x14ac:dyDescent="0.25">
      <c r="A90" s="34" t="s">
        <v>240</v>
      </c>
      <c r="B90" s="35" t="s">
        <v>228</v>
      </c>
      <c r="C90" s="36" t="s">
        <v>203</v>
      </c>
      <c r="D90" s="34" t="s">
        <v>77</v>
      </c>
      <c r="E90" s="35">
        <v>55457</v>
      </c>
      <c r="F90" s="35">
        <v>12778547.489999998</v>
      </c>
      <c r="G90" s="35">
        <v>269723.09999999998</v>
      </c>
      <c r="H90" s="35">
        <v>5518375</v>
      </c>
    </row>
    <row r="91" spans="1:8" x14ac:dyDescent="0.25">
      <c r="A91" s="34" t="s">
        <v>242</v>
      </c>
      <c r="B91" s="35" t="s">
        <v>226</v>
      </c>
      <c r="C91" s="36" t="s">
        <v>204</v>
      </c>
      <c r="D91" s="34" t="s">
        <v>82</v>
      </c>
      <c r="E91" s="35">
        <v>174920</v>
      </c>
      <c r="F91" s="35">
        <v>82896608.909999982</v>
      </c>
      <c r="G91" s="35">
        <v>1002479</v>
      </c>
      <c r="H91" s="35">
        <v>21362204</v>
      </c>
    </row>
    <row r="92" spans="1:8" x14ac:dyDescent="0.25">
      <c r="A92" s="34" t="s">
        <v>242</v>
      </c>
      <c r="B92" s="35" t="s">
        <v>233</v>
      </c>
      <c r="C92" s="36" t="s">
        <v>205</v>
      </c>
      <c r="D92" s="34" t="s">
        <v>83</v>
      </c>
      <c r="E92" s="35">
        <v>45733</v>
      </c>
      <c r="F92" s="35">
        <v>12211689.02</v>
      </c>
      <c r="G92" s="35">
        <v>257103</v>
      </c>
      <c r="H92" s="35">
        <v>5512154</v>
      </c>
    </row>
    <row r="93" spans="1:8" x14ac:dyDescent="0.25">
      <c r="A93" s="34" t="s">
        <v>241</v>
      </c>
      <c r="B93" s="35" t="s">
        <v>238</v>
      </c>
      <c r="C93" s="36" t="s">
        <v>206</v>
      </c>
      <c r="D93" s="34" t="s">
        <v>86</v>
      </c>
      <c r="E93" s="35">
        <v>41579</v>
      </c>
      <c r="F93" s="35">
        <v>13660306.590000002</v>
      </c>
      <c r="G93" s="35">
        <v>226554</v>
      </c>
      <c r="H93" s="35">
        <v>4820846</v>
      </c>
    </row>
    <row r="94" spans="1:8" x14ac:dyDescent="0.25">
      <c r="A94" s="34" t="s">
        <v>240</v>
      </c>
      <c r="B94" s="35" t="s">
        <v>221</v>
      </c>
      <c r="C94" s="36" t="s">
        <v>207</v>
      </c>
      <c r="D94" s="34" t="s">
        <v>84</v>
      </c>
      <c r="E94" s="35">
        <v>614991</v>
      </c>
      <c r="F94" s="35">
        <v>316628607.9600004</v>
      </c>
      <c r="G94" s="35">
        <v>2879395.5</v>
      </c>
      <c r="H94" s="35">
        <v>58784216</v>
      </c>
    </row>
    <row r="95" spans="1:8" x14ac:dyDescent="0.25">
      <c r="A95" s="34" t="s">
        <v>239</v>
      </c>
      <c r="B95" s="35" t="s">
        <v>220</v>
      </c>
      <c r="C95" s="36" t="s">
        <v>208</v>
      </c>
      <c r="D95" s="34" t="s">
        <v>85</v>
      </c>
      <c r="E95" s="35">
        <v>124492</v>
      </c>
      <c r="F95" s="35">
        <v>42379473.740000002</v>
      </c>
      <c r="G95" s="35">
        <v>709109.5</v>
      </c>
      <c r="H95" s="35">
        <v>14982049</v>
      </c>
    </row>
    <row r="96" spans="1:8" x14ac:dyDescent="0.25">
      <c r="A96" s="34" t="s">
        <v>243</v>
      </c>
      <c r="B96" s="35" t="s">
        <v>247</v>
      </c>
      <c r="C96" s="36" t="s">
        <v>249</v>
      </c>
      <c r="D96" s="34" t="s">
        <v>244</v>
      </c>
      <c r="E96" s="35">
        <v>82222</v>
      </c>
      <c r="F96" s="35">
        <v>26330086.029999997</v>
      </c>
      <c r="G96" s="35">
        <v>452429</v>
      </c>
      <c r="H96" s="35">
        <v>10005016</v>
      </c>
    </row>
    <row r="97" spans="1:8" x14ac:dyDescent="0.25">
      <c r="A97" s="34" t="s">
        <v>243</v>
      </c>
      <c r="B97" s="35" t="s">
        <v>227</v>
      </c>
      <c r="C97" s="36" t="s">
        <v>209</v>
      </c>
      <c r="D97" s="34" t="s">
        <v>88</v>
      </c>
      <c r="E97" s="35">
        <v>115520</v>
      </c>
      <c r="F97" s="35">
        <v>47518839.479999989</v>
      </c>
      <c r="G97" s="35">
        <v>744595</v>
      </c>
      <c r="H97" s="35">
        <v>15964360</v>
      </c>
    </row>
    <row r="98" spans="1:8" x14ac:dyDescent="0.25">
      <c r="A98" s="34" t="s">
        <v>243</v>
      </c>
      <c r="B98" s="35" t="s">
        <v>236</v>
      </c>
      <c r="C98" s="36" t="s">
        <v>210</v>
      </c>
      <c r="D98" s="34" t="s">
        <v>87</v>
      </c>
      <c r="E98" s="35">
        <v>78291</v>
      </c>
      <c r="F98" s="35">
        <v>41963900.939999998</v>
      </c>
      <c r="G98" s="35">
        <v>364582</v>
      </c>
      <c r="H98" s="35">
        <v>6841518</v>
      </c>
    </row>
    <row r="99" spans="1:8" x14ac:dyDescent="0.25">
      <c r="A99" s="34" t="s">
        <v>243</v>
      </c>
      <c r="B99" s="35" t="s">
        <v>236</v>
      </c>
      <c r="C99" s="36" t="s">
        <v>211</v>
      </c>
      <c r="D99" s="34" t="s">
        <v>89</v>
      </c>
      <c r="E99" s="35">
        <v>127763</v>
      </c>
      <c r="F99" s="35">
        <v>44936742.480000049</v>
      </c>
      <c r="G99" s="35">
        <v>793681</v>
      </c>
      <c r="H99" s="35">
        <v>18023171</v>
      </c>
    </row>
    <row r="100" spans="1:8" x14ac:dyDescent="0.25">
      <c r="A100" s="34" t="s">
        <v>240</v>
      </c>
      <c r="B100" s="35" t="s">
        <v>228</v>
      </c>
      <c r="C100" s="36" t="s">
        <v>212</v>
      </c>
      <c r="D100" s="34" t="s">
        <v>90</v>
      </c>
      <c r="E100" s="35">
        <v>176892</v>
      </c>
      <c r="F100" s="35">
        <v>62268896.079999924</v>
      </c>
      <c r="G100" s="35">
        <v>930077</v>
      </c>
      <c r="H100" s="35">
        <v>19477914</v>
      </c>
    </row>
    <row r="101" spans="1:8" x14ac:dyDescent="0.25">
      <c r="A101" s="34" t="s">
        <v>243</v>
      </c>
      <c r="B101" s="35" t="s">
        <v>227</v>
      </c>
      <c r="C101" s="36" t="s">
        <v>213</v>
      </c>
      <c r="D101" s="34" t="s">
        <v>93</v>
      </c>
      <c r="E101" s="35">
        <v>260906</v>
      </c>
      <c r="F101" s="35">
        <v>105870513.0599999</v>
      </c>
      <c r="G101" s="35">
        <v>1375945.5</v>
      </c>
      <c r="H101" s="35">
        <v>27499099</v>
      </c>
    </row>
    <row r="102" spans="1:8" x14ac:dyDescent="0.25">
      <c r="A102" s="34" t="s">
        <v>240</v>
      </c>
      <c r="B102" s="35" t="s">
        <v>221</v>
      </c>
      <c r="C102" s="36" t="s">
        <v>214</v>
      </c>
      <c r="D102" s="34" t="s">
        <v>91</v>
      </c>
      <c r="E102" s="35">
        <v>58098</v>
      </c>
      <c r="F102" s="35">
        <v>17456027.579999994</v>
      </c>
      <c r="G102" s="35">
        <v>289499.8</v>
      </c>
      <c r="H102" s="35">
        <v>6088638</v>
      </c>
    </row>
    <row r="103" spans="1:8" x14ac:dyDescent="0.25">
      <c r="A103" s="34" t="s">
        <v>240</v>
      </c>
      <c r="B103" s="35" t="s">
        <v>221</v>
      </c>
      <c r="C103" s="36" t="s">
        <v>215</v>
      </c>
      <c r="D103" s="34" t="s">
        <v>92</v>
      </c>
      <c r="E103" s="35">
        <v>40492</v>
      </c>
      <c r="F103" s="35">
        <v>14365894.020000009</v>
      </c>
      <c r="G103" s="35">
        <v>224739.5</v>
      </c>
      <c r="H103" s="35">
        <v>4971665</v>
      </c>
    </row>
    <row r="104" spans="1:8" x14ac:dyDescent="0.25">
      <c r="A104" s="34" t="s">
        <v>243</v>
      </c>
      <c r="B104" s="35" t="s">
        <v>227</v>
      </c>
      <c r="C104" s="36" t="s">
        <v>216</v>
      </c>
      <c r="D104" s="34" t="s">
        <v>95</v>
      </c>
      <c r="E104" s="35">
        <v>160569</v>
      </c>
      <c r="F104" s="35">
        <v>61110880.80999992</v>
      </c>
      <c r="G104" s="35">
        <v>890330.5</v>
      </c>
      <c r="H104" s="35">
        <v>19192116</v>
      </c>
    </row>
    <row r="105" spans="1:8" x14ac:dyDescent="0.25">
      <c r="A105" s="34" t="s">
        <v>242</v>
      </c>
      <c r="B105" s="35" t="s">
        <v>232</v>
      </c>
      <c r="C105" s="36" t="s">
        <v>217</v>
      </c>
      <c r="D105" s="34" t="s">
        <v>97</v>
      </c>
      <c r="E105" s="35">
        <v>59333</v>
      </c>
      <c r="F105" s="35">
        <v>15195162.959999997</v>
      </c>
      <c r="G105" s="35">
        <v>326183.5</v>
      </c>
      <c r="H105" s="35">
        <v>7163584</v>
      </c>
    </row>
    <row r="106" spans="1:8" x14ac:dyDescent="0.25">
      <c r="A106" s="34" t="s">
        <v>243</v>
      </c>
      <c r="B106" s="35" t="s">
        <v>227</v>
      </c>
      <c r="C106" s="36" t="s">
        <v>218</v>
      </c>
      <c r="D106" s="34" t="s">
        <v>94</v>
      </c>
      <c r="E106" s="35">
        <v>185160</v>
      </c>
      <c r="F106" s="35">
        <v>75796332.460000008</v>
      </c>
      <c r="G106" s="35">
        <v>1066842</v>
      </c>
      <c r="H106" s="35">
        <v>23120085</v>
      </c>
    </row>
    <row r="107" spans="1:8" x14ac:dyDescent="0.25">
      <c r="A107" s="34" t="s">
        <v>241</v>
      </c>
      <c r="B107" s="35" t="s">
        <v>234</v>
      </c>
      <c r="C107" s="36" t="s">
        <v>219</v>
      </c>
      <c r="D107" s="34" t="s">
        <v>96</v>
      </c>
      <c r="E107" s="35">
        <v>39212</v>
      </c>
      <c r="F107" s="35">
        <v>14848277.249999996</v>
      </c>
      <c r="G107" s="35">
        <v>191271</v>
      </c>
      <c r="H107" s="35">
        <v>3786992</v>
      </c>
    </row>
  </sheetData>
  <autoFilter ref="A4:G4"/>
  <mergeCells count="3">
    <mergeCell ref="A3:C3"/>
    <mergeCell ref="A2:H2"/>
    <mergeCell ref="A1:H1"/>
  </mergeCells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79" fitToHeight="2" orientation="portrait" r:id="rId1"/>
  <headerFooter alignWithMargins="0">
    <oddFooter xml:space="preserve">&amp;CPagina &amp;P di&amp;P 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O107"/>
  <sheetViews>
    <sheetView workbookViewId="0">
      <pane xSplit="4" ySplit="4" topLeftCell="E5" activePane="bottomRight" state="frozen"/>
      <selection activeCell="E5" sqref="E5:H230"/>
      <selection pane="topRight" activeCell="E5" sqref="E5:H230"/>
      <selection pane="bottomLeft" activeCell="E5" sqref="E5:H230"/>
      <selection pane="bottomRight" activeCell="H3" sqref="H3"/>
    </sheetView>
  </sheetViews>
  <sheetFormatPr defaultRowHeight="15.75" x14ac:dyDescent="0.25"/>
  <cols>
    <col min="1" max="1" width="21.42578125" style="26" customWidth="1"/>
    <col min="2" max="2" width="32.140625" style="23" bestFit="1" customWidth="1"/>
    <col min="3" max="3" width="13" style="24" bestFit="1" customWidth="1"/>
    <col min="4" max="4" width="26.85546875" style="23" customWidth="1"/>
    <col min="5" max="7" width="17.7109375" style="23" customWidth="1"/>
    <col min="8" max="8" width="17.7109375" style="38" customWidth="1"/>
    <col min="9" max="9" width="9.140625" style="23"/>
    <col min="10" max="10" width="13.85546875" style="24" bestFit="1" customWidth="1"/>
    <col min="11" max="11" width="10.7109375" style="25" bestFit="1" customWidth="1"/>
    <col min="12" max="12" width="9.140625" style="24"/>
    <col min="13" max="13" width="16.42578125" style="24" bestFit="1" customWidth="1"/>
    <col min="14" max="15" width="9.140625" style="24"/>
    <col min="16" max="16" width="9.140625" style="23"/>
    <col min="17" max="17" width="13.85546875" style="24" bestFit="1" customWidth="1"/>
    <col min="18" max="18" width="10.7109375" style="25" bestFit="1" customWidth="1"/>
    <col min="19" max="19" width="9.140625" style="24"/>
    <col min="20" max="20" width="16.42578125" style="24" bestFit="1" customWidth="1"/>
    <col min="21" max="22" width="9.140625" style="24"/>
    <col min="23" max="23" width="9.140625" style="23"/>
    <col min="24" max="24" width="11.7109375" style="24" bestFit="1" customWidth="1"/>
    <col min="25" max="25" width="9.140625" style="25"/>
    <col min="26" max="26" width="9.140625" style="24"/>
    <col min="27" max="27" width="13.85546875" style="24" bestFit="1" customWidth="1"/>
    <col min="28" max="29" width="9.140625" style="24"/>
    <col min="30" max="30" width="9.140625" style="23"/>
    <col min="31" max="31" width="11.7109375" style="24" bestFit="1" customWidth="1"/>
    <col min="32" max="32" width="9.140625" style="25"/>
    <col min="33" max="33" width="9.140625" style="24"/>
    <col min="34" max="34" width="13.85546875" style="24" bestFit="1" customWidth="1"/>
    <col min="35" max="36" width="9.140625" style="24"/>
    <col min="37" max="37" width="9.140625" style="23"/>
    <col min="38" max="38" width="13.85546875" style="24" bestFit="1" customWidth="1"/>
    <col min="39" max="39" width="10.7109375" style="25" bestFit="1" customWidth="1"/>
    <col min="40" max="40" width="9.140625" style="24"/>
    <col min="41" max="41" width="16.42578125" style="24" bestFit="1" customWidth="1"/>
    <col min="42" max="42" width="10.140625" style="24" bestFit="1" customWidth="1"/>
    <col min="43" max="43" width="9.140625" style="24"/>
    <col min="44" max="44" width="9.140625" style="23"/>
    <col min="45" max="45" width="11.7109375" style="24" bestFit="1" customWidth="1"/>
    <col min="46" max="46" width="9.140625" style="25"/>
    <col min="47" max="47" width="9.140625" style="24"/>
    <col min="48" max="48" width="13.85546875" style="24" bestFit="1" customWidth="1"/>
    <col min="49" max="49" width="10.140625" style="24" bestFit="1" customWidth="1"/>
    <col min="50" max="50" width="9.140625" style="24"/>
    <col min="51" max="51" width="9.140625" style="23"/>
    <col min="52" max="52" width="11.7109375" style="24" bestFit="1" customWidth="1"/>
    <col min="53" max="53" width="9.140625" style="25"/>
    <col min="54" max="54" width="9.140625" style="24"/>
    <col min="55" max="55" width="13.85546875" style="24" bestFit="1" customWidth="1"/>
    <col min="56" max="56" width="11.7109375" style="24" bestFit="1" customWidth="1"/>
    <col min="57" max="57" width="9.140625" style="24"/>
    <col min="58" max="58" width="9.140625" style="23"/>
    <col min="59" max="59" width="10.140625" style="24" bestFit="1" customWidth="1"/>
    <col min="60" max="60" width="9.140625" style="25"/>
    <col min="61" max="61" width="9.140625" style="24"/>
    <col min="62" max="62" width="12.7109375" style="24" bestFit="1" customWidth="1"/>
    <col min="63" max="63" width="10.140625" style="24" bestFit="1" customWidth="1"/>
    <col min="64" max="64" width="9.140625" style="24"/>
    <col min="65" max="65" width="12.140625" style="24" customWidth="1"/>
    <col min="66" max="66" width="11.140625" style="24" customWidth="1"/>
    <col min="67" max="16384" width="9.140625" style="26"/>
  </cols>
  <sheetData>
    <row r="1" spans="1:67" ht="21" customHeight="1" x14ac:dyDescent="0.25">
      <c r="A1" s="47" t="s">
        <v>250</v>
      </c>
      <c r="B1" s="48"/>
      <c r="C1" s="48"/>
      <c r="D1" s="48"/>
      <c r="E1" s="48"/>
      <c r="F1" s="48"/>
      <c r="G1" s="48"/>
      <c r="H1" s="49"/>
    </row>
    <row r="2" spans="1:67" ht="18.75" customHeight="1" x14ac:dyDescent="0.25">
      <c r="A2" s="50" t="s">
        <v>258</v>
      </c>
      <c r="B2" s="51"/>
      <c r="C2" s="51"/>
      <c r="D2" s="51"/>
      <c r="E2" s="51"/>
      <c r="F2" s="51"/>
      <c r="G2" s="51"/>
      <c r="H2" s="52"/>
    </row>
    <row r="3" spans="1:67" x14ac:dyDescent="0.25">
      <c r="A3" s="53"/>
      <c r="B3" s="54"/>
      <c r="C3" s="54"/>
      <c r="D3" s="40" t="s">
        <v>251</v>
      </c>
      <c r="E3" s="27">
        <f>SUBTOTAL(9,E5:E107)</f>
        <v>5641257</v>
      </c>
      <c r="F3" s="27">
        <f>SUBTOTAL(9,F5:F107)</f>
        <v>1241152652.5999999</v>
      </c>
      <c r="G3" s="27">
        <f>SUBTOTAL(9,G5:G107)</f>
        <v>24578419.600000001</v>
      </c>
      <c r="H3" s="27">
        <f>SUBTOTAL(9,H5:H107)</f>
        <v>536217458</v>
      </c>
      <c r="I3" s="24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6"/>
      <c r="AI3" s="26"/>
      <c r="AJ3" s="26"/>
      <c r="AK3" s="26"/>
      <c r="AL3" s="26"/>
      <c r="AM3" s="26"/>
      <c r="AN3" s="26"/>
      <c r="AO3" s="26"/>
      <c r="AP3" s="26"/>
      <c r="AQ3" s="26"/>
      <c r="AR3" s="26"/>
      <c r="AS3" s="26"/>
      <c r="AT3" s="26"/>
      <c r="AU3" s="26"/>
      <c r="AV3" s="26"/>
      <c r="AW3" s="26"/>
      <c r="AX3" s="26"/>
      <c r="AY3" s="26"/>
      <c r="AZ3" s="26"/>
      <c r="BA3" s="26"/>
      <c r="BB3" s="26"/>
      <c r="BC3" s="26"/>
      <c r="BD3" s="26"/>
      <c r="BE3" s="26"/>
      <c r="BF3" s="26"/>
      <c r="BG3" s="26"/>
      <c r="BH3" s="26"/>
      <c r="BI3" s="26"/>
      <c r="BJ3" s="26"/>
      <c r="BK3" s="26"/>
      <c r="BL3" s="26"/>
      <c r="BM3" s="26"/>
      <c r="BN3" s="26"/>
    </row>
    <row r="4" spans="1:67" ht="47.25" x14ac:dyDescent="0.25">
      <c r="A4" s="28" t="s">
        <v>119</v>
      </c>
      <c r="B4" s="29" t="s">
        <v>120</v>
      </c>
      <c r="C4" s="30" t="s">
        <v>252</v>
      </c>
      <c r="D4" s="28" t="s">
        <v>111</v>
      </c>
      <c r="E4" s="29" t="s">
        <v>99</v>
      </c>
      <c r="F4" s="29" t="s">
        <v>100</v>
      </c>
      <c r="G4" s="29" t="s">
        <v>101</v>
      </c>
      <c r="H4" s="37" t="s">
        <v>264</v>
      </c>
      <c r="I4" s="32"/>
      <c r="J4" s="31"/>
      <c r="K4" s="32"/>
      <c r="L4" s="33"/>
      <c r="M4" s="32"/>
      <c r="N4" s="32"/>
      <c r="O4" s="32"/>
      <c r="P4" s="32"/>
      <c r="Q4" s="31"/>
      <c r="R4" s="32"/>
      <c r="S4" s="33"/>
      <c r="T4" s="32"/>
      <c r="U4" s="32"/>
      <c r="V4" s="32"/>
      <c r="W4" s="32"/>
      <c r="X4" s="31"/>
      <c r="Y4" s="32"/>
      <c r="Z4" s="33"/>
      <c r="AA4" s="32"/>
      <c r="AB4" s="32"/>
      <c r="AC4" s="32"/>
      <c r="AD4" s="32"/>
      <c r="AE4" s="31"/>
      <c r="AF4" s="32"/>
      <c r="AG4" s="33"/>
      <c r="AH4" s="32"/>
      <c r="AI4" s="32"/>
      <c r="AJ4" s="32"/>
      <c r="AK4" s="32"/>
      <c r="AL4" s="31"/>
      <c r="AM4" s="32"/>
      <c r="AN4" s="33"/>
      <c r="AO4" s="32"/>
      <c r="AP4" s="32"/>
      <c r="AQ4" s="32"/>
      <c r="AR4" s="32"/>
      <c r="AS4" s="31"/>
      <c r="AT4" s="32"/>
      <c r="AU4" s="33"/>
      <c r="AV4" s="32"/>
      <c r="AW4" s="32"/>
      <c r="AX4" s="32"/>
      <c r="AY4" s="32"/>
      <c r="AZ4" s="31"/>
      <c r="BA4" s="32"/>
      <c r="BB4" s="33"/>
      <c r="BC4" s="32"/>
      <c r="BD4" s="32"/>
      <c r="BE4" s="32"/>
      <c r="BF4" s="32"/>
      <c r="BG4" s="31"/>
      <c r="BH4" s="32"/>
      <c r="BI4" s="33"/>
      <c r="BJ4" s="32"/>
      <c r="BK4" s="32"/>
      <c r="BL4" s="32"/>
      <c r="BM4" s="32"/>
      <c r="BN4" s="32"/>
      <c r="BO4" s="32"/>
    </row>
    <row r="5" spans="1:67" x14ac:dyDescent="0.25">
      <c r="A5" s="34" t="s">
        <v>239</v>
      </c>
      <c r="B5" s="35" t="s">
        <v>220</v>
      </c>
      <c r="C5" s="36" t="s">
        <v>124</v>
      </c>
      <c r="D5" s="34" t="s">
        <v>0</v>
      </c>
      <c r="E5" s="35">
        <v>64140</v>
      </c>
      <c r="F5" s="35">
        <v>7791039.5200000042</v>
      </c>
      <c r="G5" s="35">
        <v>251130</v>
      </c>
      <c r="H5" s="35">
        <v>5725257</v>
      </c>
    </row>
    <row r="6" spans="1:67" x14ac:dyDescent="0.25">
      <c r="A6" s="34" t="s">
        <v>240</v>
      </c>
      <c r="B6" s="35" t="s">
        <v>221</v>
      </c>
      <c r="C6" s="36" t="s">
        <v>125</v>
      </c>
      <c r="D6" s="34" t="s">
        <v>1</v>
      </c>
      <c r="E6" s="35">
        <v>79498</v>
      </c>
      <c r="F6" s="35">
        <v>17220044.579999994</v>
      </c>
      <c r="G6" s="35">
        <v>423086.7</v>
      </c>
      <c r="H6" s="35">
        <v>9456927</v>
      </c>
    </row>
    <row r="7" spans="1:67" x14ac:dyDescent="0.25">
      <c r="A7" s="34" t="s">
        <v>241</v>
      </c>
      <c r="B7" s="35" t="s">
        <v>222</v>
      </c>
      <c r="C7" s="36" t="s">
        <v>126</v>
      </c>
      <c r="D7" s="34" t="s">
        <v>2</v>
      </c>
      <c r="E7" s="35">
        <v>18582</v>
      </c>
      <c r="F7" s="35">
        <v>3678965.4800000004</v>
      </c>
      <c r="G7" s="35">
        <v>90304.5</v>
      </c>
      <c r="H7" s="35">
        <v>1790504</v>
      </c>
    </row>
    <row r="8" spans="1:67" x14ac:dyDescent="0.25">
      <c r="A8" s="34" t="s">
        <v>240</v>
      </c>
      <c r="B8" s="35" t="s">
        <v>223</v>
      </c>
      <c r="C8" s="36" t="s">
        <v>127</v>
      </c>
      <c r="D8" s="34" t="s">
        <v>3</v>
      </c>
      <c r="E8" s="35">
        <v>15996</v>
      </c>
      <c r="F8" s="35">
        <v>2986827.8700000006</v>
      </c>
      <c r="G8" s="35">
        <v>59155</v>
      </c>
      <c r="H8" s="35">
        <v>1327862</v>
      </c>
    </row>
    <row r="9" spans="1:67" x14ac:dyDescent="0.25">
      <c r="A9" s="34" t="s">
        <v>241</v>
      </c>
      <c r="B9" s="35" t="s">
        <v>224</v>
      </c>
      <c r="C9" s="36" t="s">
        <v>128</v>
      </c>
      <c r="D9" s="34" t="s">
        <v>6</v>
      </c>
      <c r="E9" s="35">
        <v>43425</v>
      </c>
      <c r="F9" s="35">
        <v>12006969.220000004</v>
      </c>
      <c r="G9" s="35">
        <v>242026.5</v>
      </c>
      <c r="H9" s="35">
        <v>5197646</v>
      </c>
    </row>
    <row r="10" spans="1:67" x14ac:dyDescent="0.25">
      <c r="A10" s="34" t="s">
        <v>241</v>
      </c>
      <c r="B10" s="35" t="s">
        <v>222</v>
      </c>
      <c r="C10" s="36" t="s">
        <v>129</v>
      </c>
      <c r="D10" s="34" t="s">
        <v>4</v>
      </c>
      <c r="E10" s="35">
        <v>6996</v>
      </c>
      <c r="F10" s="35">
        <v>914157.92999999924</v>
      </c>
      <c r="G10" s="35">
        <v>32850.5</v>
      </c>
      <c r="H10" s="35">
        <v>683444</v>
      </c>
    </row>
    <row r="11" spans="1:67" x14ac:dyDescent="0.25">
      <c r="A11" s="34" t="s">
        <v>240</v>
      </c>
      <c r="B11" s="35" t="s">
        <v>221</v>
      </c>
      <c r="C11" s="36" t="s">
        <v>130</v>
      </c>
      <c r="D11" s="34" t="s">
        <v>7</v>
      </c>
      <c r="E11" s="35">
        <v>27356</v>
      </c>
      <c r="F11" s="35">
        <v>4941990.5899999989</v>
      </c>
      <c r="G11" s="35">
        <v>158511</v>
      </c>
      <c r="H11" s="35">
        <v>4043779</v>
      </c>
    </row>
    <row r="12" spans="1:67" x14ac:dyDescent="0.25">
      <c r="A12" s="34" t="s">
        <v>242</v>
      </c>
      <c r="B12" s="35" t="s">
        <v>225</v>
      </c>
      <c r="C12" s="36" t="s">
        <v>131</v>
      </c>
      <c r="D12" s="34" t="s">
        <v>8</v>
      </c>
      <c r="E12" s="35">
        <v>87045</v>
      </c>
      <c r="F12" s="35">
        <v>17008836.319999993</v>
      </c>
      <c r="G12" s="35">
        <v>428260.5</v>
      </c>
      <c r="H12" s="35">
        <v>10269038</v>
      </c>
    </row>
    <row r="13" spans="1:67" x14ac:dyDescent="0.25">
      <c r="A13" s="34" t="s">
        <v>242</v>
      </c>
      <c r="B13" s="35" t="s">
        <v>226</v>
      </c>
      <c r="C13" s="36" t="s">
        <v>132</v>
      </c>
      <c r="D13" s="34" t="s">
        <v>9</v>
      </c>
      <c r="E13" s="35">
        <v>146442</v>
      </c>
      <c r="F13" s="35">
        <v>27615614.579999991</v>
      </c>
      <c r="G13" s="35">
        <v>440402.1</v>
      </c>
      <c r="H13" s="35">
        <v>10359712</v>
      </c>
    </row>
    <row r="14" spans="1:67" x14ac:dyDescent="0.25">
      <c r="A14" s="34" t="s">
        <v>243</v>
      </c>
      <c r="B14" s="35" t="s">
        <v>227</v>
      </c>
      <c r="C14" s="36" t="s">
        <v>133</v>
      </c>
      <c r="D14" s="34" t="s">
        <v>12</v>
      </c>
      <c r="E14" s="35">
        <v>31094</v>
      </c>
      <c r="F14" s="35">
        <v>5397343.1900000004</v>
      </c>
      <c r="G14" s="35">
        <v>157509</v>
      </c>
      <c r="H14" s="35">
        <v>3435968</v>
      </c>
    </row>
    <row r="15" spans="1:67" x14ac:dyDescent="0.25">
      <c r="A15" s="34" t="s">
        <v>242</v>
      </c>
      <c r="B15" s="35" t="s">
        <v>225</v>
      </c>
      <c r="C15" s="36" t="s">
        <v>134</v>
      </c>
      <c r="D15" s="34" t="s">
        <v>13</v>
      </c>
      <c r="E15" s="35">
        <v>54340</v>
      </c>
      <c r="F15" s="35">
        <v>11638185.769999996</v>
      </c>
      <c r="G15" s="35">
        <v>253790</v>
      </c>
      <c r="H15" s="35">
        <v>6308060</v>
      </c>
    </row>
    <row r="16" spans="1:67" x14ac:dyDescent="0.25">
      <c r="A16" s="34" t="s">
        <v>240</v>
      </c>
      <c r="B16" s="35" t="s">
        <v>228</v>
      </c>
      <c r="C16" s="36" t="s">
        <v>135</v>
      </c>
      <c r="D16" s="34" t="s">
        <v>10</v>
      </c>
      <c r="E16" s="35">
        <v>62558</v>
      </c>
      <c r="F16" s="35">
        <v>11665909.319999991</v>
      </c>
      <c r="G16" s="35">
        <v>290925</v>
      </c>
      <c r="H16" s="35">
        <v>6490171</v>
      </c>
    </row>
    <row r="17" spans="1:66" x14ac:dyDescent="0.25">
      <c r="A17" s="34" t="s">
        <v>240</v>
      </c>
      <c r="B17" s="35" t="s">
        <v>221</v>
      </c>
      <c r="C17" s="36" t="s">
        <v>136</v>
      </c>
      <c r="D17" s="34" t="s">
        <v>11</v>
      </c>
      <c r="E17" s="35">
        <v>34212</v>
      </c>
      <c r="F17" s="35">
        <v>6813758.9099999974</v>
      </c>
      <c r="G17" s="35">
        <v>178315.5</v>
      </c>
      <c r="H17" s="35">
        <v>4275932</v>
      </c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26"/>
      <c r="AL17" s="26"/>
      <c r="AM17" s="26"/>
      <c r="AN17" s="26"/>
      <c r="AO17" s="26"/>
      <c r="AP17" s="26"/>
      <c r="AQ17" s="26"/>
      <c r="AR17" s="26"/>
      <c r="AS17" s="26"/>
      <c r="AT17" s="26"/>
      <c r="AU17" s="26"/>
      <c r="AV17" s="26"/>
      <c r="AW17" s="26"/>
      <c r="AX17" s="26"/>
      <c r="AY17" s="26"/>
      <c r="AZ17" s="26"/>
      <c r="BA17" s="26"/>
      <c r="BB17" s="26"/>
      <c r="BC17" s="26"/>
      <c r="BD17" s="26"/>
      <c r="BE17" s="26"/>
      <c r="BF17" s="26"/>
      <c r="BG17" s="26"/>
      <c r="BH17" s="26"/>
      <c r="BI17" s="26"/>
      <c r="BJ17" s="26"/>
      <c r="BK17" s="26"/>
      <c r="BL17" s="26"/>
      <c r="BM17" s="26"/>
      <c r="BN17" s="26"/>
    </row>
    <row r="18" spans="1:66" x14ac:dyDescent="0.25">
      <c r="A18" s="34" t="s">
        <v>243</v>
      </c>
      <c r="B18" s="35" t="s">
        <v>229</v>
      </c>
      <c r="C18" s="36" t="s">
        <v>137</v>
      </c>
      <c r="D18" s="34" t="s">
        <v>14</v>
      </c>
      <c r="E18" s="35">
        <v>87832</v>
      </c>
      <c r="F18" s="35">
        <v>26622527.229999997</v>
      </c>
      <c r="G18" s="35">
        <v>408241.5</v>
      </c>
      <c r="H18" s="35">
        <v>7843811</v>
      </c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  <c r="AL18" s="26"/>
      <c r="AM18" s="26"/>
      <c r="AN18" s="26"/>
      <c r="AO18" s="26"/>
      <c r="AP18" s="26"/>
      <c r="AQ18" s="26"/>
      <c r="AR18" s="26"/>
      <c r="AS18" s="26"/>
      <c r="AT18" s="26"/>
      <c r="AU18" s="26"/>
      <c r="AV18" s="26"/>
      <c r="AW18" s="26"/>
      <c r="AX18" s="26"/>
      <c r="AY18" s="26"/>
      <c r="AZ18" s="26"/>
      <c r="BA18" s="26"/>
      <c r="BB18" s="26"/>
      <c r="BC18" s="26"/>
      <c r="BD18" s="26"/>
      <c r="BE18" s="26"/>
      <c r="BF18" s="26"/>
      <c r="BG18" s="26"/>
      <c r="BH18" s="26"/>
      <c r="BI18" s="26"/>
      <c r="BJ18" s="26"/>
      <c r="BK18" s="26"/>
      <c r="BL18" s="26"/>
      <c r="BM18" s="26"/>
      <c r="BN18" s="26"/>
    </row>
    <row r="19" spans="1:66" x14ac:dyDescent="0.25">
      <c r="A19" s="34" t="s">
        <v>243</v>
      </c>
      <c r="B19" s="35" t="s">
        <v>247</v>
      </c>
      <c r="C19" s="36" t="s">
        <v>248</v>
      </c>
      <c r="D19" s="34" t="s">
        <v>246</v>
      </c>
      <c r="E19" s="35">
        <v>14547</v>
      </c>
      <c r="F19" s="35">
        <v>4792811.53</v>
      </c>
      <c r="G19" s="35">
        <v>86634.5</v>
      </c>
      <c r="H19" s="35">
        <v>2071897</v>
      </c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26"/>
      <c r="AL19" s="26"/>
      <c r="AM19" s="26"/>
      <c r="AN19" s="26"/>
      <c r="AO19" s="26"/>
      <c r="AP19" s="26"/>
      <c r="AQ19" s="26"/>
      <c r="AR19" s="26"/>
      <c r="AS19" s="26"/>
      <c r="AT19" s="26"/>
      <c r="AU19" s="26"/>
      <c r="AV19" s="26"/>
      <c r="AW19" s="26"/>
      <c r="AX19" s="26"/>
      <c r="AY19" s="26"/>
      <c r="AZ19" s="26"/>
      <c r="BA19" s="26"/>
      <c r="BB19" s="26"/>
      <c r="BC19" s="26"/>
      <c r="BD19" s="26"/>
      <c r="BE19" s="26"/>
      <c r="BF19" s="26"/>
      <c r="BG19" s="26"/>
      <c r="BH19" s="26"/>
      <c r="BI19" s="26"/>
      <c r="BJ19" s="26"/>
      <c r="BK19" s="26"/>
      <c r="BL19" s="26"/>
      <c r="BM19" s="26"/>
      <c r="BN19" s="26"/>
    </row>
    <row r="20" spans="1:66" x14ac:dyDescent="0.25">
      <c r="A20" s="34" t="s">
        <v>240</v>
      </c>
      <c r="B20" s="35" t="s">
        <v>228</v>
      </c>
      <c r="C20" s="36" t="s">
        <v>138</v>
      </c>
      <c r="D20" s="34" t="s">
        <v>16</v>
      </c>
      <c r="E20" s="35">
        <v>50372</v>
      </c>
      <c r="F20" s="35">
        <v>7896324.5699999994</v>
      </c>
      <c r="G20" s="35">
        <v>240879</v>
      </c>
      <c r="H20" s="35">
        <v>5129222</v>
      </c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6"/>
      <c r="AK20" s="26"/>
      <c r="AL20" s="26"/>
      <c r="AM20" s="26"/>
      <c r="AN20" s="26"/>
      <c r="AO20" s="26"/>
      <c r="AP20" s="26"/>
      <c r="AQ20" s="26"/>
      <c r="AR20" s="26"/>
      <c r="AS20" s="26"/>
      <c r="AT20" s="26"/>
      <c r="AU20" s="26"/>
      <c r="AV20" s="26"/>
      <c r="AW20" s="26"/>
      <c r="AX20" s="26"/>
      <c r="AY20" s="26"/>
      <c r="AZ20" s="26"/>
      <c r="BA20" s="26"/>
      <c r="BB20" s="26"/>
      <c r="BC20" s="26"/>
      <c r="BD20" s="26"/>
      <c r="BE20" s="26"/>
      <c r="BF20" s="26"/>
      <c r="BG20" s="26"/>
      <c r="BH20" s="26"/>
      <c r="BI20" s="26"/>
      <c r="BJ20" s="26"/>
      <c r="BK20" s="26"/>
      <c r="BL20" s="26"/>
      <c r="BM20" s="26"/>
      <c r="BN20" s="26"/>
    </row>
    <row r="21" spans="1:66" x14ac:dyDescent="0.25">
      <c r="A21" s="34" t="s">
        <v>242</v>
      </c>
      <c r="B21" s="35" t="s">
        <v>226</v>
      </c>
      <c r="C21" s="36" t="s">
        <v>139</v>
      </c>
      <c r="D21" s="34" t="s">
        <v>15</v>
      </c>
      <c r="E21" s="35">
        <v>70509</v>
      </c>
      <c r="F21" s="35">
        <v>15245872.809999999</v>
      </c>
      <c r="G21" s="35">
        <v>293880</v>
      </c>
      <c r="H21" s="35">
        <v>5942592</v>
      </c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  <c r="AL21" s="26"/>
      <c r="AM21" s="26"/>
      <c r="AN21" s="26"/>
      <c r="AO21" s="26"/>
      <c r="AP21" s="26"/>
      <c r="AQ21" s="26"/>
      <c r="AR21" s="26"/>
      <c r="AS21" s="26"/>
      <c r="AT21" s="26"/>
      <c r="AU21" s="26"/>
      <c r="AV21" s="26"/>
      <c r="AW21" s="26"/>
      <c r="AX21" s="26"/>
      <c r="AY21" s="26"/>
      <c r="AZ21" s="26"/>
      <c r="BA21" s="26"/>
      <c r="BB21" s="26"/>
      <c r="BC21" s="26"/>
      <c r="BD21" s="26"/>
      <c r="BE21" s="26"/>
      <c r="BF21" s="26"/>
      <c r="BG21" s="26"/>
      <c r="BH21" s="26"/>
      <c r="BI21" s="26"/>
      <c r="BJ21" s="26"/>
      <c r="BK21" s="26"/>
      <c r="BL21" s="26"/>
      <c r="BM21" s="26"/>
      <c r="BN21" s="26"/>
    </row>
    <row r="22" spans="1:66" x14ac:dyDescent="0.25">
      <c r="A22" s="34" t="s">
        <v>239</v>
      </c>
      <c r="B22" s="35" t="s">
        <v>230</v>
      </c>
      <c r="C22" s="36" t="s">
        <v>140</v>
      </c>
      <c r="D22" s="34" t="s">
        <v>17</v>
      </c>
      <c r="E22" s="35">
        <v>61909</v>
      </c>
      <c r="F22" s="35">
        <v>14953923.640000008</v>
      </c>
      <c r="G22" s="35">
        <v>335215.5</v>
      </c>
      <c r="H22" s="35">
        <v>7409661</v>
      </c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6"/>
      <c r="AG22" s="26"/>
      <c r="AH22" s="26"/>
      <c r="AI22" s="26"/>
      <c r="AJ22" s="26"/>
      <c r="AK22" s="26"/>
      <c r="AL22" s="26"/>
      <c r="AM22" s="26"/>
      <c r="AN22" s="26"/>
      <c r="AO22" s="26"/>
      <c r="AP22" s="26"/>
      <c r="AQ22" s="26"/>
      <c r="AR22" s="26"/>
      <c r="AS22" s="26"/>
      <c r="AT22" s="26"/>
      <c r="AU22" s="26"/>
      <c r="AV22" s="26"/>
      <c r="AW22" s="26"/>
      <c r="AX22" s="26"/>
      <c r="AY22" s="26"/>
      <c r="AZ22" s="26"/>
      <c r="BA22" s="26"/>
      <c r="BB22" s="26"/>
      <c r="BC22" s="26"/>
      <c r="BD22" s="26"/>
      <c r="BE22" s="26"/>
      <c r="BF22" s="26"/>
      <c r="BG22" s="26"/>
      <c r="BH22" s="26"/>
      <c r="BI22" s="26"/>
      <c r="BJ22" s="26"/>
      <c r="BK22" s="26"/>
      <c r="BL22" s="26"/>
      <c r="BM22" s="26"/>
      <c r="BN22" s="26"/>
    </row>
    <row r="23" spans="1:66" x14ac:dyDescent="0.25">
      <c r="A23" s="34" t="s">
        <v>239</v>
      </c>
      <c r="B23" s="35" t="s">
        <v>220</v>
      </c>
      <c r="C23" s="36" t="s">
        <v>141</v>
      </c>
      <c r="D23" s="34" t="s">
        <v>21</v>
      </c>
      <c r="E23" s="35">
        <v>54813</v>
      </c>
      <c r="F23" s="35">
        <v>6729882.1599999974</v>
      </c>
      <c r="G23" s="35">
        <v>217355</v>
      </c>
      <c r="H23" s="35">
        <v>4777306</v>
      </c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6"/>
      <c r="AH23" s="26"/>
      <c r="AI23" s="26"/>
      <c r="AJ23" s="26"/>
      <c r="AK23" s="26"/>
      <c r="AL23" s="26"/>
      <c r="AM23" s="26"/>
      <c r="AN23" s="26"/>
      <c r="AO23" s="26"/>
      <c r="AP23" s="26"/>
      <c r="AQ23" s="26"/>
      <c r="AR23" s="26"/>
      <c r="AS23" s="26"/>
      <c r="AT23" s="26"/>
      <c r="AU23" s="26"/>
      <c r="AV23" s="26"/>
      <c r="AW23" s="26"/>
      <c r="AX23" s="26"/>
      <c r="AY23" s="26"/>
      <c r="AZ23" s="26"/>
      <c r="BA23" s="26"/>
      <c r="BB23" s="26"/>
      <c r="BC23" s="26"/>
      <c r="BD23" s="26"/>
      <c r="BE23" s="26"/>
      <c r="BF23" s="26"/>
      <c r="BG23" s="26"/>
      <c r="BH23" s="26"/>
      <c r="BI23" s="26"/>
      <c r="BJ23" s="26"/>
      <c r="BK23" s="26"/>
      <c r="BL23" s="26"/>
      <c r="BM23" s="26"/>
      <c r="BN23" s="26"/>
    </row>
    <row r="24" spans="1:66" x14ac:dyDescent="0.25">
      <c r="A24" s="34" t="s">
        <v>242</v>
      </c>
      <c r="B24" s="35" t="s">
        <v>231</v>
      </c>
      <c r="C24" s="36" t="s">
        <v>142</v>
      </c>
      <c r="D24" s="34" t="s">
        <v>18</v>
      </c>
      <c r="E24" s="35">
        <v>57441</v>
      </c>
      <c r="F24" s="35">
        <v>10866374.810000001</v>
      </c>
      <c r="G24" s="35">
        <v>277329</v>
      </c>
      <c r="H24" s="35">
        <v>6252513</v>
      </c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6"/>
      <c r="AK24" s="26"/>
      <c r="AL24" s="26"/>
      <c r="AM24" s="26"/>
      <c r="AN24" s="26"/>
      <c r="AO24" s="26"/>
      <c r="AP24" s="26"/>
      <c r="AQ24" s="26"/>
      <c r="AR24" s="26"/>
      <c r="AS24" s="26"/>
      <c r="AT24" s="26"/>
      <c r="AU24" s="26"/>
      <c r="AV24" s="26"/>
      <c r="AW24" s="26"/>
      <c r="AX24" s="26"/>
      <c r="AY24" s="26"/>
      <c r="AZ24" s="26"/>
      <c r="BA24" s="26"/>
      <c r="BB24" s="26"/>
      <c r="BC24" s="26"/>
      <c r="BD24" s="26"/>
      <c r="BE24" s="26"/>
      <c r="BF24" s="26"/>
      <c r="BG24" s="26"/>
      <c r="BH24" s="26"/>
      <c r="BI24" s="26"/>
      <c r="BJ24" s="26"/>
      <c r="BK24" s="26"/>
      <c r="BL24" s="26"/>
      <c r="BM24" s="26"/>
      <c r="BN24" s="26"/>
    </row>
    <row r="25" spans="1:66" x14ac:dyDescent="0.25">
      <c r="A25" s="34" t="s">
        <v>242</v>
      </c>
      <c r="B25" s="35" t="s">
        <v>225</v>
      </c>
      <c r="C25" s="36" t="s">
        <v>143</v>
      </c>
      <c r="D25" s="34" t="s">
        <v>19</v>
      </c>
      <c r="E25" s="35">
        <v>127120</v>
      </c>
      <c r="F25" s="35">
        <v>24969551.439999994</v>
      </c>
      <c r="G25" s="35">
        <v>540388.69999999995</v>
      </c>
      <c r="H25" s="35">
        <v>14068884</v>
      </c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  <c r="AL25" s="26"/>
      <c r="AM25" s="26"/>
      <c r="AN25" s="26"/>
      <c r="AO25" s="26"/>
      <c r="AP25" s="26"/>
      <c r="AQ25" s="26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</row>
    <row r="26" spans="1:66" x14ac:dyDescent="0.25">
      <c r="A26" s="34" t="s">
        <v>239</v>
      </c>
      <c r="B26" s="35" t="s">
        <v>220</v>
      </c>
      <c r="C26" s="36" t="s">
        <v>144</v>
      </c>
      <c r="D26" s="34" t="s">
        <v>26</v>
      </c>
      <c r="E26" s="35">
        <v>111387</v>
      </c>
      <c r="F26" s="35">
        <v>13665723.149999991</v>
      </c>
      <c r="G26" s="35">
        <v>409599.1</v>
      </c>
      <c r="H26" s="35">
        <v>8932617</v>
      </c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26"/>
      <c r="AK26" s="26"/>
      <c r="AL26" s="26"/>
      <c r="AM26" s="26"/>
      <c r="AN26" s="26"/>
      <c r="AO26" s="26"/>
      <c r="AP26" s="26"/>
      <c r="AQ26" s="26"/>
      <c r="AR26" s="26"/>
      <c r="AS26" s="26"/>
      <c r="AT26" s="26"/>
      <c r="AU26" s="26"/>
      <c r="AV26" s="26"/>
      <c r="AW26" s="26"/>
      <c r="AX26" s="26"/>
      <c r="AY26" s="26"/>
      <c r="AZ26" s="26"/>
      <c r="BA26" s="26"/>
      <c r="BB26" s="26"/>
      <c r="BC26" s="26"/>
      <c r="BD26" s="26"/>
      <c r="BE26" s="26"/>
      <c r="BF26" s="26"/>
      <c r="BG26" s="26"/>
      <c r="BH26" s="26"/>
      <c r="BI26" s="26"/>
      <c r="BJ26" s="26"/>
      <c r="BK26" s="26"/>
      <c r="BL26" s="26"/>
      <c r="BM26" s="26"/>
      <c r="BN26" s="26"/>
    </row>
    <row r="27" spans="1:66" x14ac:dyDescent="0.25">
      <c r="A27" s="34" t="s">
        <v>242</v>
      </c>
      <c r="B27" s="35" t="s">
        <v>232</v>
      </c>
      <c r="C27" s="36" t="s">
        <v>145</v>
      </c>
      <c r="D27" s="34" t="s">
        <v>27</v>
      </c>
      <c r="E27" s="35">
        <v>49010</v>
      </c>
      <c r="F27" s="35">
        <v>6682492.7399999993</v>
      </c>
      <c r="G27" s="35">
        <v>191808</v>
      </c>
      <c r="H27" s="35">
        <v>4277868</v>
      </c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26"/>
      <c r="AO27" s="26"/>
      <c r="AP27" s="26"/>
      <c r="AQ27" s="26"/>
      <c r="AR27" s="26"/>
      <c r="AS27" s="26"/>
      <c r="AT27" s="26"/>
      <c r="AU27" s="26"/>
      <c r="AV27" s="26"/>
      <c r="AW27" s="26"/>
      <c r="AX27" s="26"/>
      <c r="AY27" s="26"/>
      <c r="AZ27" s="26"/>
      <c r="BA27" s="26"/>
      <c r="BB27" s="26"/>
      <c r="BC27" s="26"/>
      <c r="BD27" s="26"/>
      <c r="BE27" s="26"/>
      <c r="BF27" s="26"/>
      <c r="BG27" s="26"/>
      <c r="BH27" s="26"/>
      <c r="BI27" s="26"/>
      <c r="BJ27" s="26"/>
      <c r="BK27" s="26"/>
      <c r="BL27" s="26"/>
      <c r="BM27" s="26"/>
      <c r="BN27" s="26"/>
    </row>
    <row r="28" spans="1:66" x14ac:dyDescent="0.25">
      <c r="A28" s="34" t="s">
        <v>242</v>
      </c>
      <c r="B28" s="35" t="s">
        <v>233</v>
      </c>
      <c r="C28" s="36" t="s">
        <v>146</v>
      </c>
      <c r="D28" s="34" t="s">
        <v>20</v>
      </c>
      <c r="E28" s="35">
        <v>55837</v>
      </c>
      <c r="F28" s="35">
        <v>10148560.379999999</v>
      </c>
      <c r="G28" s="35">
        <v>266366.5</v>
      </c>
      <c r="H28" s="35">
        <v>5821954</v>
      </c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  <c r="AF28" s="26"/>
      <c r="AG28" s="26"/>
      <c r="AH28" s="26"/>
      <c r="AI28" s="26"/>
      <c r="AJ28" s="26"/>
      <c r="AK28" s="26"/>
      <c r="AL28" s="26"/>
      <c r="AM28" s="26"/>
      <c r="AN28" s="26"/>
      <c r="AO28" s="26"/>
      <c r="AP28" s="26"/>
      <c r="AQ28" s="26"/>
      <c r="AR28" s="26"/>
      <c r="AS28" s="26"/>
      <c r="AT28" s="26"/>
      <c r="AU28" s="26"/>
      <c r="AV28" s="26"/>
      <c r="AW28" s="26"/>
      <c r="AX28" s="26"/>
      <c r="AY28" s="26"/>
      <c r="AZ28" s="26"/>
      <c r="BA28" s="26"/>
      <c r="BB28" s="26"/>
      <c r="BC28" s="26"/>
      <c r="BD28" s="26"/>
      <c r="BE28" s="26"/>
      <c r="BF28" s="26"/>
      <c r="BG28" s="26"/>
      <c r="BH28" s="26"/>
      <c r="BI28" s="26"/>
      <c r="BJ28" s="26"/>
      <c r="BK28" s="26"/>
      <c r="BL28" s="26"/>
      <c r="BM28" s="26"/>
      <c r="BN28" s="26"/>
    </row>
    <row r="29" spans="1:66" x14ac:dyDescent="0.25">
      <c r="A29" s="34" t="s">
        <v>240</v>
      </c>
      <c r="B29" s="35" t="s">
        <v>228</v>
      </c>
      <c r="C29" s="36" t="s">
        <v>147</v>
      </c>
      <c r="D29" s="34" t="s">
        <v>23</v>
      </c>
      <c r="E29" s="35">
        <v>36129</v>
      </c>
      <c r="F29" s="35">
        <v>7082555.6900000004</v>
      </c>
      <c r="G29" s="35">
        <v>148522.5</v>
      </c>
      <c r="H29" s="35">
        <v>3223752</v>
      </c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26"/>
      <c r="AG29" s="26"/>
      <c r="AH29" s="26"/>
      <c r="AI29" s="26"/>
      <c r="AJ29" s="26"/>
      <c r="AK29" s="26"/>
      <c r="AL29" s="26"/>
      <c r="AM29" s="26"/>
      <c r="AN29" s="26"/>
      <c r="AO29" s="26"/>
      <c r="AP29" s="26"/>
      <c r="AQ29" s="26"/>
      <c r="AR29" s="26"/>
      <c r="AS29" s="26"/>
      <c r="AT29" s="26"/>
      <c r="AU29" s="26"/>
      <c r="AV29" s="26"/>
      <c r="AW29" s="26"/>
      <c r="AX29" s="26"/>
      <c r="AY29" s="26"/>
      <c r="AZ29" s="26"/>
      <c r="BA29" s="26"/>
      <c r="BB29" s="26"/>
      <c r="BC29" s="26"/>
      <c r="BD29" s="26"/>
      <c r="BE29" s="26"/>
      <c r="BF29" s="26"/>
      <c r="BG29" s="26"/>
      <c r="BH29" s="26"/>
      <c r="BI29" s="26"/>
      <c r="BJ29" s="26"/>
      <c r="BK29" s="26"/>
      <c r="BL29" s="26"/>
      <c r="BM29" s="26"/>
      <c r="BN29" s="26"/>
    </row>
    <row r="30" spans="1:66" x14ac:dyDescent="0.25">
      <c r="A30" s="34" t="s">
        <v>242</v>
      </c>
      <c r="B30" s="35" t="s">
        <v>232</v>
      </c>
      <c r="C30" s="36" t="s">
        <v>148</v>
      </c>
      <c r="D30" s="34" t="s">
        <v>25</v>
      </c>
      <c r="E30" s="35">
        <v>84498</v>
      </c>
      <c r="F30" s="35">
        <v>9414746.770000007</v>
      </c>
      <c r="G30" s="35">
        <v>315954.7</v>
      </c>
      <c r="H30" s="35">
        <v>8210259</v>
      </c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  <c r="AF30" s="26"/>
      <c r="AG30" s="26"/>
      <c r="AH30" s="26"/>
      <c r="AI30" s="26"/>
      <c r="AJ30" s="26"/>
      <c r="AK30" s="26"/>
      <c r="AL30" s="26"/>
      <c r="AM30" s="26"/>
      <c r="AN30" s="26"/>
      <c r="AO30" s="26"/>
      <c r="AP30" s="26"/>
      <c r="AQ30" s="26"/>
      <c r="AR30" s="26"/>
      <c r="AS30" s="26"/>
      <c r="AT30" s="26"/>
      <c r="AU30" s="26"/>
      <c r="AV30" s="26"/>
      <c r="AW30" s="26"/>
      <c r="AX30" s="26"/>
      <c r="AY30" s="26"/>
      <c r="AZ30" s="26"/>
      <c r="BA30" s="26"/>
      <c r="BB30" s="26"/>
      <c r="BC30" s="26"/>
      <c r="BD30" s="26"/>
      <c r="BE30" s="26"/>
      <c r="BF30" s="26"/>
      <c r="BG30" s="26"/>
      <c r="BH30" s="26"/>
      <c r="BI30" s="26"/>
      <c r="BJ30" s="26"/>
      <c r="BK30" s="26"/>
      <c r="BL30" s="26"/>
      <c r="BM30" s="26"/>
      <c r="BN30" s="26"/>
    </row>
    <row r="31" spans="1:66" x14ac:dyDescent="0.25">
      <c r="A31" s="34" t="s">
        <v>240</v>
      </c>
      <c r="B31" s="35" t="s">
        <v>228</v>
      </c>
      <c r="C31" s="36" t="s">
        <v>149</v>
      </c>
      <c r="D31" s="34" t="s">
        <v>24</v>
      </c>
      <c r="E31" s="35">
        <v>15762</v>
      </c>
      <c r="F31" s="35">
        <v>2860903.8399999994</v>
      </c>
      <c r="G31" s="35">
        <v>86591</v>
      </c>
      <c r="H31" s="35">
        <v>2070127</v>
      </c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  <c r="AF31" s="26"/>
      <c r="AG31" s="26"/>
      <c r="AH31" s="26"/>
      <c r="AI31" s="26"/>
      <c r="AJ31" s="26"/>
      <c r="AK31" s="26"/>
      <c r="AL31" s="26"/>
      <c r="AM31" s="26"/>
      <c r="AN31" s="26"/>
      <c r="AO31" s="26"/>
      <c r="AP31" s="26"/>
      <c r="AQ31" s="26"/>
      <c r="AR31" s="26"/>
      <c r="AS31" s="26"/>
      <c r="AT31" s="26"/>
      <c r="AU31" s="26"/>
      <c r="AV31" s="26"/>
      <c r="AW31" s="26"/>
      <c r="AX31" s="26"/>
      <c r="AY31" s="26"/>
      <c r="AZ31" s="26"/>
      <c r="BA31" s="26"/>
      <c r="BB31" s="26"/>
      <c r="BC31" s="26"/>
      <c r="BD31" s="26"/>
      <c r="BE31" s="26"/>
      <c r="BF31" s="26"/>
      <c r="BG31" s="26"/>
      <c r="BH31" s="26"/>
      <c r="BI31" s="26"/>
      <c r="BJ31" s="26"/>
      <c r="BK31" s="26"/>
      <c r="BL31" s="26"/>
      <c r="BM31" s="26"/>
      <c r="BN31" s="26"/>
    </row>
    <row r="32" spans="1:66" x14ac:dyDescent="0.25">
      <c r="A32" s="34" t="s">
        <v>242</v>
      </c>
      <c r="B32" s="35" t="s">
        <v>232</v>
      </c>
      <c r="C32" s="36" t="s">
        <v>150</v>
      </c>
      <c r="D32" s="34" t="s">
        <v>38</v>
      </c>
      <c r="E32" s="35">
        <v>20102</v>
      </c>
      <c r="F32" s="35">
        <v>2946846.129999999</v>
      </c>
      <c r="G32" s="35">
        <v>80745</v>
      </c>
      <c r="H32" s="35">
        <v>1716634</v>
      </c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  <c r="AF32" s="26"/>
      <c r="AG32" s="26"/>
      <c r="AH32" s="26"/>
      <c r="AI32" s="26"/>
      <c r="AJ32" s="26"/>
      <c r="AK32" s="26"/>
      <c r="AL32" s="26"/>
      <c r="AM32" s="26"/>
      <c r="AN32" s="26"/>
      <c r="AO32" s="26"/>
      <c r="AP32" s="26"/>
      <c r="AQ32" s="26"/>
      <c r="AR32" s="26"/>
      <c r="AS32" s="26"/>
      <c r="AT32" s="26"/>
      <c r="AU32" s="26"/>
      <c r="AV32" s="26"/>
      <c r="AW32" s="26"/>
      <c r="AX32" s="26"/>
      <c r="AY32" s="26"/>
      <c r="AZ32" s="26"/>
      <c r="BA32" s="26"/>
      <c r="BB32" s="26"/>
      <c r="BC32" s="26"/>
      <c r="BD32" s="26"/>
      <c r="BE32" s="26"/>
      <c r="BF32" s="26"/>
      <c r="BG32" s="26"/>
      <c r="BH32" s="26"/>
      <c r="BI32" s="26"/>
      <c r="BJ32" s="26"/>
      <c r="BK32" s="26"/>
      <c r="BL32" s="26"/>
      <c r="BM32" s="26"/>
      <c r="BN32" s="26"/>
    </row>
    <row r="33" spans="1:66" x14ac:dyDescent="0.25">
      <c r="A33" s="34" t="s">
        <v>240</v>
      </c>
      <c r="B33" s="35" t="s">
        <v>221</v>
      </c>
      <c r="C33" s="36" t="s">
        <v>151</v>
      </c>
      <c r="D33" s="34" t="s">
        <v>22</v>
      </c>
      <c r="E33" s="35">
        <v>92836</v>
      </c>
      <c r="F33" s="35">
        <v>10125363.639999989</v>
      </c>
      <c r="G33" s="35">
        <v>434593.5</v>
      </c>
      <c r="H33" s="35">
        <v>10560719</v>
      </c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  <c r="AF33" s="26"/>
      <c r="AG33" s="26"/>
      <c r="AH33" s="26"/>
      <c r="AI33" s="26"/>
      <c r="AJ33" s="26"/>
      <c r="AK33" s="26"/>
      <c r="AL33" s="26"/>
      <c r="AM33" s="26"/>
      <c r="AN33" s="26"/>
      <c r="AO33" s="26"/>
      <c r="AP33" s="26"/>
      <c r="AQ33" s="26"/>
      <c r="AR33" s="26"/>
      <c r="AS33" s="26"/>
      <c r="AT33" s="26"/>
      <c r="AU33" s="26"/>
      <c r="AV33" s="26"/>
      <c r="AW33" s="26"/>
      <c r="AX33" s="26"/>
      <c r="AY33" s="26"/>
      <c r="AZ33" s="26"/>
      <c r="BA33" s="26"/>
      <c r="BB33" s="26"/>
      <c r="BC33" s="26"/>
      <c r="BD33" s="26"/>
      <c r="BE33" s="26"/>
      <c r="BF33" s="26"/>
      <c r="BG33" s="26"/>
      <c r="BH33" s="26"/>
      <c r="BI33" s="26"/>
      <c r="BJ33" s="26"/>
      <c r="BK33" s="26"/>
      <c r="BL33" s="26"/>
      <c r="BM33" s="26"/>
      <c r="BN33" s="26"/>
    </row>
    <row r="34" spans="1:66" x14ac:dyDescent="0.25">
      <c r="A34" s="34" t="s">
        <v>239</v>
      </c>
      <c r="B34" s="35" t="s">
        <v>220</v>
      </c>
      <c r="C34" s="36" t="s">
        <v>152</v>
      </c>
      <c r="D34" s="34" t="s">
        <v>28</v>
      </c>
      <c r="E34" s="35">
        <v>34804</v>
      </c>
      <c r="F34" s="35">
        <v>4637490.0800000029</v>
      </c>
      <c r="G34" s="35">
        <v>143935.5</v>
      </c>
      <c r="H34" s="35">
        <v>3119850</v>
      </c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  <c r="AL34" s="26"/>
      <c r="AM34" s="26"/>
      <c r="AN34" s="26"/>
      <c r="AO34" s="26"/>
      <c r="AP34" s="26"/>
      <c r="AQ34" s="26"/>
      <c r="AR34" s="26"/>
      <c r="AS34" s="26"/>
      <c r="AT34" s="26"/>
      <c r="AU34" s="26"/>
      <c r="AV34" s="26"/>
      <c r="AW34" s="26"/>
      <c r="AX34" s="26"/>
      <c r="AY34" s="26"/>
      <c r="AZ34" s="26"/>
      <c r="BA34" s="26"/>
      <c r="BB34" s="26"/>
      <c r="BC34" s="26"/>
      <c r="BD34" s="26"/>
      <c r="BE34" s="26"/>
      <c r="BF34" s="26"/>
      <c r="BG34" s="26"/>
      <c r="BH34" s="26"/>
      <c r="BI34" s="26"/>
      <c r="BJ34" s="26"/>
      <c r="BK34" s="26"/>
      <c r="BL34" s="26"/>
      <c r="BM34" s="26"/>
      <c r="BN34" s="26"/>
    </row>
    <row r="35" spans="1:66" x14ac:dyDescent="0.25">
      <c r="A35" s="34" t="s">
        <v>243</v>
      </c>
      <c r="B35" s="35" t="s">
        <v>229</v>
      </c>
      <c r="C35" s="36" t="s">
        <v>153</v>
      </c>
      <c r="D35" s="34" t="s">
        <v>29</v>
      </c>
      <c r="E35" s="35">
        <v>20368</v>
      </c>
      <c r="F35" s="35">
        <v>5197938.0800000038</v>
      </c>
      <c r="G35" s="35">
        <v>101352</v>
      </c>
      <c r="H35" s="35">
        <v>2035910</v>
      </c>
      <c r="I35" s="26"/>
      <c r="J35" s="26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  <c r="AF35" s="26"/>
      <c r="AG35" s="26"/>
      <c r="AH35" s="26"/>
      <c r="AI35" s="26"/>
      <c r="AJ35" s="26"/>
      <c r="AK35" s="26"/>
      <c r="AL35" s="26"/>
      <c r="AM35" s="26"/>
      <c r="AN35" s="26"/>
      <c r="AO35" s="26"/>
      <c r="AP35" s="26"/>
      <c r="AQ35" s="26"/>
      <c r="AR35" s="26"/>
      <c r="AS35" s="26"/>
      <c r="AT35" s="26"/>
      <c r="AU35" s="26"/>
      <c r="AV35" s="26"/>
      <c r="AW35" s="26"/>
      <c r="AX35" s="26"/>
      <c r="AY35" s="26"/>
      <c r="AZ35" s="26"/>
      <c r="BA35" s="26"/>
      <c r="BB35" s="26"/>
      <c r="BC35" s="26"/>
      <c r="BD35" s="26"/>
      <c r="BE35" s="26"/>
      <c r="BF35" s="26"/>
      <c r="BG35" s="26"/>
      <c r="BH35" s="26"/>
      <c r="BI35" s="26"/>
      <c r="BJ35" s="26"/>
      <c r="BK35" s="26"/>
      <c r="BL35" s="26"/>
      <c r="BM35" s="26"/>
      <c r="BN35" s="26"/>
    </row>
    <row r="36" spans="1:66" x14ac:dyDescent="0.25">
      <c r="A36" s="34" t="s">
        <v>241</v>
      </c>
      <c r="B36" s="35" t="s">
        <v>224</v>
      </c>
      <c r="C36" s="36" t="s">
        <v>154</v>
      </c>
      <c r="D36" s="34" t="s">
        <v>31</v>
      </c>
      <c r="E36" s="35">
        <v>58896</v>
      </c>
      <c r="F36" s="35">
        <v>24577991.999999981</v>
      </c>
      <c r="G36" s="35">
        <v>292185.59999999998</v>
      </c>
      <c r="H36" s="35">
        <v>5833030</v>
      </c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  <c r="AL36" s="26"/>
      <c r="AM36" s="26"/>
      <c r="AN36" s="26"/>
      <c r="AO36" s="26"/>
      <c r="AP36" s="26"/>
      <c r="AQ36" s="26"/>
      <c r="AR36" s="26"/>
      <c r="AS36" s="26"/>
      <c r="AT36" s="26"/>
      <c r="AU36" s="26"/>
      <c r="AV36" s="26"/>
      <c r="AW36" s="26"/>
      <c r="AX36" s="26"/>
      <c r="AY36" s="26"/>
      <c r="AZ36" s="26"/>
      <c r="BA36" s="26"/>
      <c r="BB36" s="26"/>
      <c r="BC36" s="26"/>
      <c r="BD36" s="26"/>
      <c r="BE36" s="26"/>
      <c r="BF36" s="26"/>
      <c r="BG36" s="26"/>
      <c r="BH36" s="26"/>
      <c r="BI36" s="26"/>
      <c r="BJ36" s="26"/>
      <c r="BK36" s="26"/>
      <c r="BL36" s="26"/>
      <c r="BM36" s="26"/>
      <c r="BN36" s="26"/>
    </row>
    <row r="37" spans="1:66" x14ac:dyDescent="0.25">
      <c r="A37" s="34" t="s">
        <v>242</v>
      </c>
      <c r="B37" s="35" t="s">
        <v>226</v>
      </c>
      <c r="C37" s="36" t="s">
        <v>155</v>
      </c>
      <c r="D37" s="34" t="s">
        <v>30</v>
      </c>
      <c r="E37" s="35">
        <v>97757</v>
      </c>
      <c r="F37" s="35">
        <v>20710313.400000006</v>
      </c>
      <c r="G37" s="35">
        <v>316421</v>
      </c>
      <c r="H37" s="35">
        <v>7593639</v>
      </c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  <c r="AL37" s="26"/>
      <c r="AM37" s="26"/>
      <c r="AN37" s="26"/>
      <c r="AO37" s="26"/>
      <c r="AP37" s="26"/>
      <c r="AQ37" s="26"/>
      <c r="AR37" s="26"/>
      <c r="AS37" s="26"/>
      <c r="AT37" s="26"/>
      <c r="AU37" s="26"/>
      <c r="AV37" s="26"/>
      <c r="AW37" s="26"/>
      <c r="AX37" s="26"/>
      <c r="AY37" s="26"/>
      <c r="AZ37" s="26"/>
      <c r="BA37" s="26"/>
      <c r="BB37" s="26"/>
      <c r="BC37" s="26"/>
      <c r="BD37" s="26"/>
      <c r="BE37" s="26"/>
      <c r="BF37" s="26"/>
      <c r="BG37" s="26"/>
      <c r="BH37" s="26"/>
      <c r="BI37" s="26"/>
      <c r="BJ37" s="26"/>
      <c r="BK37" s="26"/>
      <c r="BL37" s="26"/>
      <c r="BM37" s="26"/>
      <c r="BN37" s="26"/>
    </row>
    <row r="38" spans="1:66" x14ac:dyDescent="0.25">
      <c r="A38" s="34" t="s">
        <v>243</v>
      </c>
      <c r="B38" s="35" t="s">
        <v>229</v>
      </c>
      <c r="C38" s="36" t="s">
        <v>268</v>
      </c>
      <c r="D38" s="34" t="s">
        <v>265</v>
      </c>
      <c r="E38" s="35">
        <v>35536</v>
      </c>
      <c r="F38" s="35">
        <v>11282531.770000001</v>
      </c>
      <c r="G38" s="35">
        <v>189369.5</v>
      </c>
      <c r="H38" s="35">
        <v>3818999</v>
      </c>
      <c r="I38" s="26"/>
      <c r="J38" s="26"/>
      <c r="K38" s="26"/>
      <c r="L38" s="26"/>
      <c r="M38" s="26"/>
      <c r="N38" s="26"/>
      <c r="O38" s="26"/>
      <c r="P38" s="26"/>
      <c r="Q38" s="26"/>
      <c r="R38" s="2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  <c r="AF38" s="26"/>
      <c r="AG38" s="26"/>
      <c r="AH38" s="26"/>
      <c r="AI38" s="26"/>
      <c r="AJ38" s="26"/>
      <c r="AK38" s="26"/>
      <c r="AL38" s="26"/>
      <c r="AM38" s="26"/>
      <c r="AN38" s="26"/>
      <c r="AO38" s="26"/>
      <c r="AP38" s="26"/>
      <c r="AQ38" s="26"/>
      <c r="AR38" s="26"/>
      <c r="AS38" s="26"/>
      <c r="AT38" s="26"/>
      <c r="AU38" s="26"/>
      <c r="AV38" s="26"/>
      <c r="AW38" s="26"/>
      <c r="AX38" s="26"/>
      <c r="AY38" s="26"/>
      <c r="AZ38" s="26"/>
      <c r="BA38" s="26"/>
      <c r="BB38" s="26"/>
      <c r="BC38" s="26"/>
      <c r="BD38" s="26"/>
      <c r="BE38" s="26"/>
      <c r="BF38" s="26"/>
      <c r="BG38" s="26"/>
      <c r="BH38" s="26"/>
      <c r="BI38" s="26"/>
      <c r="BJ38" s="26"/>
      <c r="BK38" s="26"/>
      <c r="BL38" s="26"/>
      <c r="BM38" s="26"/>
      <c r="BN38" s="26"/>
    </row>
    <row r="39" spans="1:66" x14ac:dyDescent="0.25">
      <c r="A39" s="34" t="s">
        <v>241</v>
      </c>
      <c r="B39" s="35" t="s">
        <v>234</v>
      </c>
      <c r="C39" s="36" t="s">
        <v>156</v>
      </c>
      <c r="D39" s="34" t="s">
        <v>32</v>
      </c>
      <c r="E39" s="35">
        <v>62367</v>
      </c>
      <c r="F39" s="35">
        <v>11645059.080000002</v>
      </c>
      <c r="G39" s="35">
        <v>288461</v>
      </c>
      <c r="H39" s="35">
        <v>7095005</v>
      </c>
      <c r="I39" s="26"/>
      <c r="J39" s="26"/>
      <c r="K39" s="26"/>
      <c r="L39" s="26"/>
      <c r="M39" s="26"/>
      <c r="N39" s="26"/>
      <c r="O39" s="26"/>
      <c r="P39" s="26"/>
      <c r="Q39" s="26"/>
      <c r="R39" s="2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  <c r="AF39" s="26"/>
      <c r="AG39" s="26"/>
      <c r="AH39" s="26"/>
      <c r="AI39" s="26"/>
      <c r="AJ39" s="26"/>
      <c r="AK39" s="26"/>
      <c r="AL39" s="26"/>
      <c r="AM39" s="26"/>
      <c r="AN39" s="26"/>
      <c r="AO39" s="26"/>
      <c r="AP39" s="26"/>
      <c r="AQ39" s="26"/>
      <c r="AR39" s="26"/>
      <c r="AS39" s="26"/>
      <c r="AT39" s="26"/>
      <c r="AU39" s="26"/>
      <c r="AV39" s="26"/>
      <c r="AW39" s="26"/>
      <c r="AX39" s="26"/>
      <c r="AY39" s="26"/>
      <c r="AZ39" s="26"/>
      <c r="BA39" s="26"/>
      <c r="BB39" s="26"/>
      <c r="BC39" s="26"/>
      <c r="BD39" s="26"/>
      <c r="BE39" s="26"/>
      <c r="BF39" s="26"/>
      <c r="BG39" s="26"/>
      <c r="BH39" s="26"/>
      <c r="BI39" s="26"/>
      <c r="BJ39" s="26"/>
      <c r="BK39" s="26"/>
      <c r="BL39" s="26"/>
      <c r="BM39" s="26"/>
      <c r="BN39" s="26"/>
    </row>
    <row r="40" spans="1:66" x14ac:dyDescent="0.25">
      <c r="A40" s="34" t="s">
        <v>240</v>
      </c>
      <c r="B40" s="35" t="s">
        <v>235</v>
      </c>
      <c r="C40" s="36" t="s">
        <v>157</v>
      </c>
      <c r="D40" s="34" t="s">
        <v>33</v>
      </c>
      <c r="E40" s="35">
        <v>104626</v>
      </c>
      <c r="F40" s="35">
        <v>34973047.249999993</v>
      </c>
      <c r="G40" s="35">
        <v>517187.5</v>
      </c>
      <c r="H40" s="35">
        <v>9164705</v>
      </c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  <c r="AF40" s="26"/>
      <c r="AG40" s="26"/>
      <c r="AH40" s="26"/>
      <c r="AI40" s="26"/>
      <c r="AJ40" s="26"/>
      <c r="AK40" s="26"/>
      <c r="AL40" s="26"/>
      <c r="AM40" s="26"/>
      <c r="AN40" s="26"/>
      <c r="AO40" s="26"/>
      <c r="AP40" s="26"/>
      <c r="AQ40" s="26"/>
      <c r="AR40" s="26"/>
      <c r="AS40" s="26"/>
      <c r="AT40" s="26"/>
      <c r="AU40" s="26"/>
      <c r="AV40" s="26"/>
      <c r="AW40" s="26"/>
      <c r="AX40" s="26"/>
      <c r="AY40" s="26"/>
      <c r="AZ40" s="26"/>
      <c r="BA40" s="26"/>
      <c r="BB40" s="26"/>
      <c r="BC40" s="26"/>
      <c r="BD40" s="26"/>
      <c r="BE40" s="26"/>
      <c r="BF40" s="26"/>
      <c r="BG40" s="26"/>
      <c r="BH40" s="26"/>
      <c r="BI40" s="26"/>
      <c r="BJ40" s="26"/>
      <c r="BK40" s="26"/>
      <c r="BL40" s="26"/>
      <c r="BM40" s="26"/>
      <c r="BN40" s="26"/>
    </row>
    <row r="41" spans="1:66" x14ac:dyDescent="0.25">
      <c r="A41" s="34" t="s">
        <v>243</v>
      </c>
      <c r="B41" s="35" t="s">
        <v>236</v>
      </c>
      <c r="C41" s="36" t="s">
        <v>158</v>
      </c>
      <c r="D41" s="34" t="s">
        <v>34</v>
      </c>
      <c r="E41" s="35">
        <v>5101</v>
      </c>
      <c r="F41" s="35">
        <v>1121112.7399999998</v>
      </c>
      <c r="G41" s="35">
        <v>24061.5</v>
      </c>
      <c r="H41" s="35">
        <v>502006</v>
      </c>
      <c r="I41" s="26"/>
      <c r="J41" s="26"/>
      <c r="K41" s="26"/>
      <c r="L41" s="26"/>
      <c r="M41" s="26"/>
      <c r="N41" s="26"/>
      <c r="O41" s="26"/>
      <c r="P41" s="26"/>
      <c r="Q41" s="26"/>
      <c r="R41" s="2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  <c r="AF41" s="26"/>
      <c r="AG41" s="26"/>
      <c r="AH41" s="26"/>
      <c r="AI41" s="26"/>
      <c r="AJ41" s="26"/>
      <c r="AK41" s="26"/>
      <c r="AL41" s="26"/>
      <c r="AM41" s="26"/>
      <c r="AN41" s="26"/>
      <c r="AO41" s="26"/>
      <c r="AP41" s="26"/>
      <c r="AQ41" s="26"/>
      <c r="AR41" s="26"/>
      <c r="AS41" s="26"/>
      <c r="AT41" s="26"/>
      <c r="AU41" s="26"/>
      <c r="AV41" s="26"/>
      <c r="AW41" s="26"/>
      <c r="AX41" s="26"/>
      <c r="AY41" s="26"/>
      <c r="AZ41" s="26"/>
      <c r="BA41" s="26"/>
      <c r="BB41" s="26"/>
      <c r="BC41" s="26"/>
      <c r="BD41" s="26"/>
      <c r="BE41" s="26"/>
      <c r="BF41" s="26"/>
      <c r="BG41" s="26"/>
      <c r="BH41" s="26"/>
      <c r="BI41" s="26"/>
      <c r="BJ41" s="26"/>
      <c r="BK41" s="26"/>
      <c r="BL41" s="26"/>
      <c r="BM41" s="26"/>
      <c r="BN41" s="26"/>
    </row>
    <row r="42" spans="1:66" x14ac:dyDescent="0.25">
      <c r="A42" s="34" t="s">
        <v>241</v>
      </c>
      <c r="B42" s="35" t="s">
        <v>224</v>
      </c>
      <c r="C42" s="36" t="s">
        <v>159</v>
      </c>
      <c r="D42" s="34" t="s">
        <v>35</v>
      </c>
      <c r="E42" s="35">
        <v>57987</v>
      </c>
      <c r="F42" s="35">
        <v>14474752.810000004</v>
      </c>
      <c r="G42" s="35">
        <v>275406.5</v>
      </c>
      <c r="H42" s="35">
        <v>5597015</v>
      </c>
      <c r="I42" s="26"/>
      <c r="J42" s="26"/>
      <c r="K42" s="26"/>
      <c r="L42" s="26"/>
      <c r="M42" s="26"/>
      <c r="N42" s="26"/>
      <c r="O42" s="26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  <c r="AF42" s="26"/>
      <c r="AG42" s="26"/>
      <c r="AH42" s="26"/>
      <c r="AI42" s="26"/>
      <c r="AJ42" s="26"/>
      <c r="AK42" s="26"/>
      <c r="AL42" s="26"/>
      <c r="AM42" s="26"/>
      <c r="AN42" s="26"/>
      <c r="AO42" s="26"/>
      <c r="AP42" s="26"/>
      <c r="AQ42" s="26"/>
      <c r="AR42" s="26"/>
      <c r="AS42" s="26"/>
      <c r="AT42" s="26"/>
      <c r="AU42" s="26"/>
      <c r="AV42" s="26"/>
      <c r="AW42" s="26"/>
      <c r="AX42" s="26"/>
      <c r="AY42" s="26"/>
      <c r="AZ42" s="26"/>
      <c r="BA42" s="26"/>
      <c r="BB42" s="26"/>
      <c r="BC42" s="26"/>
      <c r="BD42" s="26"/>
      <c r="BE42" s="26"/>
      <c r="BF42" s="26"/>
      <c r="BG42" s="26"/>
      <c r="BH42" s="26"/>
      <c r="BI42" s="26"/>
      <c r="BJ42" s="26"/>
      <c r="BK42" s="26"/>
      <c r="BL42" s="26"/>
      <c r="BM42" s="26"/>
      <c r="BN42" s="26"/>
    </row>
    <row r="43" spans="1:66" x14ac:dyDescent="0.25">
      <c r="A43" s="34" t="s">
        <v>240</v>
      </c>
      <c r="B43" s="35" t="s">
        <v>235</v>
      </c>
      <c r="C43" s="36" t="s">
        <v>160</v>
      </c>
      <c r="D43" s="34" t="s">
        <v>36</v>
      </c>
      <c r="E43" s="35">
        <v>28361</v>
      </c>
      <c r="F43" s="35">
        <v>4319232.2899999991</v>
      </c>
      <c r="G43" s="35">
        <v>113739.5</v>
      </c>
      <c r="H43" s="35">
        <v>2104970</v>
      </c>
      <c r="I43" s="26"/>
      <c r="J43" s="26"/>
      <c r="K43" s="26"/>
      <c r="L43" s="26"/>
      <c r="M43" s="26"/>
      <c r="N43" s="26"/>
      <c r="O43" s="26"/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  <c r="AF43" s="26"/>
      <c r="AG43" s="26"/>
      <c r="AH43" s="26"/>
      <c r="AI43" s="26"/>
      <c r="AJ43" s="26"/>
      <c r="AK43" s="26"/>
      <c r="AL43" s="26"/>
      <c r="AM43" s="26"/>
      <c r="AN43" s="26"/>
      <c r="AO43" s="26"/>
      <c r="AP43" s="26"/>
      <c r="AQ43" s="26"/>
      <c r="AR43" s="26"/>
      <c r="AS43" s="26"/>
      <c r="AT43" s="26"/>
      <c r="AU43" s="26"/>
      <c r="AV43" s="26"/>
      <c r="AW43" s="26"/>
      <c r="AX43" s="26"/>
      <c r="AY43" s="26"/>
      <c r="AZ43" s="26"/>
      <c r="BA43" s="26"/>
      <c r="BB43" s="26"/>
      <c r="BC43" s="26"/>
      <c r="BD43" s="26"/>
      <c r="BE43" s="26"/>
      <c r="BF43" s="26"/>
      <c r="BG43" s="26"/>
      <c r="BH43" s="26"/>
      <c r="BI43" s="26"/>
      <c r="BJ43" s="26"/>
      <c r="BK43" s="26"/>
      <c r="BL43" s="26"/>
      <c r="BM43" s="26"/>
      <c r="BN43" s="26"/>
    </row>
    <row r="44" spans="1:66" x14ac:dyDescent="0.25">
      <c r="A44" s="34" t="s">
        <v>242</v>
      </c>
      <c r="B44" s="35" t="s">
        <v>231</v>
      </c>
      <c r="C44" s="36" t="s">
        <v>161</v>
      </c>
      <c r="D44" s="34" t="s">
        <v>37</v>
      </c>
      <c r="E44" s="35">
        <v>30954</v>
      </c>
      <c r="F44" s="35">
        <v>6994573.4600000037</v>
      </c>
      <c r="G44" s="35">
        <v>152641</v>
      </c>
      <c r="H44" s="35">
        <v>3661311</v>
      </c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6"/>
      <c r="AK44" s="26"/>
      <c r="AL44" s="26"/>
      <c r="AM44" s="26"/>
      <c r="AN44" s="26"/>
      <c r="AO44" s="26"/>
      <c r="AP44" s="26"/>
      <c r="AQ44" s="26"/>
      <c r="AR44" s="26"/>
      <c r="AS44" s="26"/>
      <c r="AT44" s="26"/>
      <c r="AU44" s="26"/>
      <c r="AV44" s="26"/>
      <c r="AW44" s="26"/>
      <c r="AX44" s="26"/>
      <c r="AY44" s="26"/>
      <c r="AZ44" s="26"/>
      <c r="BA44" s="26"/>
      <c r="BB44" s="26"/>
      <c r="BC44" s="26"/>
      <c r="BD44" s="26"/>
      <c r="BE44" s="26"/>
      <c r="BF44" s="26"/>
      <c r="BG44" s="26"/>
      <c r="BH44" s="26"/>
      <c r="BI44" s="26"/>
      <c r="BJ44" s="26"/>
      <c r="BK44" s="26"/>
      <c r="BL44" s="26"/>
      <c r="BM44" s="26"/>
      <c r="BN44" s="26"/>
    </row>
    <row r="45" spans="1:66" x14ac:dyDescent="0.25">
      <c r="A45" s="34" t="s">
        <v>242</v>
      </c>
      <c r="B45" s="35" t="s">
        <v>233</v>
      </c>
      <c r="C45" s="36" t="s">
        <v>121</v>
      </c>
      <c r="D45" s="34" t="s">
        <v>5</v>
      </c>
      <c r="E45" s="35">
        <v>23795</v>
      </c>
      <c r="F45" s="35">
        <v>4452175.6400000025</v>
      </c>
      <c r="G45" s="35">
        <v>88792.5</v>
      </c>
      <c r="H45" s="35">
        <v>2120793</v>
      </c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6"/>
      <c r="AK45" s="26"/>
      <c r="AL45" s="26"/>
      <c r="AM45" s="26"/>
      <c r="AN45" s="26"/>
      <c r="AO45" s="26"/>
      <c r="AP45" s="26"/>
      <c r="AQ45" s="26"/>
      <c r="AR45" s="26"/>
      <c r="AS45" s="26"/>
      <c r="AT45" s="26"/>
      <c r="AU45" s="26"/>
      <c r="AV45" s="26"/>
      <c r="AW45" s="26"/>
      <c r="AX45" s="26"/>
      <c r="AY45" s="26"/>
      <c r="AZ45" s="26"/>
      <c r="BA45" s="26"/>
      <c r="BB45" s="26"/>
      <c r="BC45" s="26"/>
      <c r="BD45" s="26"/>
      <c r="BE45" s="26"/>
      <c r="BF45" s="26"/>
      <c r="BG45" s="26"/>
      <c r="BH45" s="26"/>
      <c r="BI45" s="26"/>
      <c r="BJ45" s="26"/>
      <c r="BK45" s="26"/>
      <c r="BL45" s="26"/>
      <c r="BM45" s="26"/>
      <c r="BN45" s="26"/>
    </row>
    <row r="46" spans="1:66" x14ac:dyDescent="0.25">
      <c r="A46" s="34" t="s">
        <v>240</v>
      </c>
      <c r="B46" s="35" t="s">
        <v>235</v>
      </c>
      <c r="C46" s="36" t="s">
        <v>162</v>
      </c>
      <c r="D46" s="34" t="s">
        <v>78</v>
      </c>
      <c r="E46" s="35">
        <v>20517</v>
      </c>
      <c r="F46" s="35">
        <v>6000594.8999999994</v>
      </c>
      <c r="G46" s="35">
        <v>88224.5</v>
      </c>
      <c r="H46" s="35">
        <v>1687139</v>
      </c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26"/>
      <c r="Z46" s="26"/>
      <c r="AA46" s="26"/>
      <c r="AB46" s="26"/>
      <c r="AC46" s="26"/>
      <c r="AD46" s="26"/>
      <c r="AE46" s="26"/>
      <c r="AF46" s="26"/>
      <c r="AG46" s="26"/>
      <c r="AH46" s="26"/>
      <c r="AI46" s="26"/>
      <c r="AJ46" s="26"/>
      <c r="AK46" s="26"/>
      <c r="AL46" s="26"/>
      <c r="AM46" s="26"/>
      <c r="AN46" s="26"/>
      <c r="AO46" s="26"/>
      <c r="AP46" s="26"/>
      <c r="AQ46" s="26"/>
      <c r="AR46" s="26"/>
      <c r="AS46" s="26"/>
      <c r="AT46" s="26"/>
      <c r="AU46" s="26"/>
      <c r="AV46" s="26"/>
      <c r="AW46" s="26"/>
      <c r="AX46" s="26"/>
      <c r="AY46" s="26"/>
      <c r="AZ46" s="26"/>
      <c r="BA46" s="26"/>
      <c r="BB46" s="26"/>
      <c r="BC46" s="26"/>
      <c r="BD46" s="26"/>
      <c r="BE46" s="26"/>
      <c r="BF46" s="26"/>
      <c r="BG46" s="26"/>
      <c r="BH46" s="26"/>
      <c r="BI46" s="26"/>
      <c r="BJ46" s="26"/>
      <c r="BK46" s="26"/>
      <c r="BL46" s="26"/>
      <c r="BM46" s="26"/>
      <c r="BN46" s="26"/>
    </row>
    <row r="47" spans="1:66" x14ac:dyDescent="0.25">
      <c r="A47" s="34" t="s">
        <v>241</v>
      </c>
      <c r="B47" s="35" t="s">
        <v>234</v>
      </c>
      <c r="C47" s="36" t="s">
        <v>163</v>
      </c>
      <c r="D47" s="34" t="s">
        <v>43</v>
      </c>
      <c r="E47" s="35">
        <v>33907</v>
      </c>
      <c r="F47" s="35">
        <v>6748616.7000000002</v>
      </c>
      <c r="G47" s="35">
        <v>142076.5</v>
      </c>
      <c r="H47" s="35">
        <v>3015677</v>
      </c>
      <c r="I47" s="26"/>
      <c r="J47" s="26"/>
      <c r="K47" s="26"/>
      <c r="L47" s="26"/>
      <c r="M47" s="26"/>
      <c r="N47" s="26"/>
      <c r="O47" s="26"/>
      <c r="P47" s="26"/>
      <c r="Q47" s="26"/>
      <c r="R47" s="26"/>
      <c r="S47" s="26"/>
      <c r="T47" s="26"/>
      <c r="U47" s="26"/>
      <c r="V47" s="26"/>
      <c r="W47" s="26"/>
      <c r="X47" s="26"/>
      <c r="Y47" s="26"/>
      <c r="Z47" s="26"/>
      <c r="AA47" s="26"/>
      <c r="AB47" s="26"/>
      <c r="AC47" s="26"/>
      <c r="AD47" s="26"/>
      <c r="AE47" s="26"/>
      <c r="AF47" s="26"/>
      <c r="AG47" s="26"/>
      <c r="AH47" s="26"/>
      <c r="AI47" s="26"/>
      <c r="AJ47" s="26"/>
      <c r="AK47" s="26"/>
      <c r="AL47" s="26"/>
      <c r="AM47" s="26"/>
      <c r="AN47" s="26"/>
      <c r="AO47" s="26"/>
      <c r="AP47" s="26"/>
      <c r="AQ47" s="26"/>
      <c r="AR47" s="26"/>
      <c r="AS47" s="26"/>
      <c r="AT47" s="26"/>
      <c r="AU47" s="26"/>
      <c r="AV47" s="26"/>
      <c r="AW47" s="26"/>
      <c r="AX47" s="26"/>
      <c r="AY47" s="26"/>
      <c r="AZ47" s="26"/>
      <c r="BA47" s="26"/>
      <c r="BB47" s="26"/>
      <c r="BC47" s="26"/>
      <c r="BD47" s="26"/>
      <c r="BE47" s="26"/>
      <c r="BF47" s="26"/>
      <c r="BG47" s="26"/>
      <c r="BH47" s="26"/>
      <c r="BI47" s="26"/>
      <c r="BJ47" s="26"/>
      <c r="BK47" s="26"/>
      <c r="BL47" s="26"/>
      <c r="BM47" s="26"/>
      <c r="BN47" s="26"/>
    </row>
    <row r="48" spans="1:66" x14ac:dyDescent="0.25">
      <c r="A48" s="34" t="s">
        <v>242</v>
      </c>
      <c r="B48" s="35" t="s">
        <v>226</v>
      </c>
      <c r="C48" s="36" t="s">
        <v>164</v>
      </c>
      <c r="D48" s="34" t="s">
        <v>40</v>
      </c>
      <c r="E48" s="35">
        <v>135662</v>
      </c>
      <c r="F48" s="35">
        <v>23284629.889999997</v>
      </c>
      <c r="G48" s="35">
        <v>560733</v>
      </c>
      <c r="H48" s="35">
        <v>12470986</v>
      </c>
      <c r="I48" s="26"/>
      <c r="J48" s="26"/>
      <c r="K48" s="26"/>
      <c r="L48" s="26"/>
      <c r="M48" s="26"/>
      <c r="N48" s="26"/>
      <c r="O48" s="26"/>
      <c r="P48" s="26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6"/>
      <c r="AK48" s="26"/>
      <c r="AL48" s="26"/>
      <c r="AM48" s="26"/>
      <c r="AN48" s="26"/>
      <c r="AO48" s="26"/>
      <c r="AP48" s="26"/>
      <c r="AQ48" s="26"/>
      <c r="AR48" s="26"/>
      <c r="AS48" s="26"/>
      <c r="AT48" s="26"/>
      <c r="AU48" s="26"/>
      <c r="AV48" s="26"/>
      <c r="AW48" s="26"/>
      <c r="AX48" s="26"/>
      <c r="AY48" s="26"/>
      <c r="AZ48" s="26"/>
      <c r="BA48" s="26"/>
      <c r="BB48" s="26"/>
      <c r="BC48" s="26"/>
      <c r="BD48" s="26"/>
      <c r="BE48" s="26"/>
      <c r="BF48" s="26"/>
      <c r="BG48" s="26"/>
      <c r="BH48" s="26"/>
      <c r="BI48" s="26"/>
      <c r="BJ48" s="26"/>
      <c r="BK48" s="26"/>
      <c r="BL48" s="26"/>
      <c r="BM48" s="26"/>
      <c r="BN48" s="26"/>
    </row>
    <row r="49" spans="1:66" x14ac:dyDescent="0.25">
      <c r="A49" s="34" t="s">
        <v>240</v>
      </c>
      <c r="B49" s="35" t="s">
        <v>228</v>
      </c>
      <c r="C49" s="36" t="s">
        <v>165</v>
      </c>
      <c r="D49" s="34" t="s">
        <v>39</v>
      </c>
      <c r="E49" s="35">
        <v>17292</v>
      </c>
      <c r="F49" s="35">
        <v>3035323.8299999996</v>
      </c>
      <c r="G49" s="35">
        <v>67994</v>
      </c>
      <c r="H49" s="35">
        <v>1528409</v>
      </c>
      <c r="I49" s="26"/>
      <c r="J49" s="26"/>
      <c r="K49" s="26"/>
      <c r="L49" s="26"/>
      <c r="M49" s="26"/>
      <c r="N49" s="26"/>
      <c r="O49" s="26"/>
      <c r="P49" s="26"/>
      <c r="Q49" s="26"/>
      <c r="R49" s="26"/>
      <c r="S49" s="26"/>
      <c r="T49" s="26"/>
      <c r="U49" s="26"/>
      <c r="V49" s="26"/>
      <c r="W49" s="26"/>
      <c r="X49" s="26"/>
      <c r="Y49" s="26"/>
      <c r="Z49" s="26"/>
      <c r="AA49" s="26"/>
      <c r="AB49" s="26"/>
      <c r="AC49" s="26"/>
      <c r="AD49" s="26"/>
      <c r="AE49" s="26"/>
      <c r="AF49" s="26"/>
      <c r="AG49" s="26"/>
      <c r="AH49" s="26"/>
      <c r="AI49" s="26"/>
      <c r="AJ49" s="26"/>
      <c r="AK49" s="26"/>
      <c r="AL49" s="26"/>
      <c r="AM49" s="26"/>
      <c r="AN49" s="26"/>
      <c r="AO49" s="26"/>
      <c r="AP49" s="26"/>
      <c r="AQ49" s="26"/>
      <c r="AR49" s="26"/>
      <c r="AS49" s="26"/>
      <c r="AT49" s="26"/>
      <c r="AU49" s="26"/>
      <c r="AV49" s="26"/>
      <c r="AW49" s="26"/>
      <c r="AX49" s="26"/>
      <c r="AY49" s="26"/>
      <c r="AZ49" s="26"/>
      <c r="BA49" s="26"/>
      <c r="BB49" s="26"/>
      <c r="BC49" s="26"/>
      <c r="BD49" s="26"/>
      <c r="BE49" s="26"/>
      <c r="BF49" s="26"/>
      <c r="BG49" s="26"/>
      <c r="BH49" s="26"/>
      <c r="BI49" s="26"/>
      <c r="BJ49" s="26"/>
      <c r="BK49" s="26"/>
      <c r="BL49" s="26"/>
      <c r="BM49" s="26"/>
      <c r="BN49" s="26"/>
    </row>
    <row r="50" spans="1:66" x14ac:dyDescent="0.25">
      <c r="A50" s="34" t="s">
        <v>241</v>
      </c>
      <c r="B50" s="35" t="s">
        <v>224</v>
      </c>
      <c r="C50" s="36" t="s">
        <v>166</v>
      </c>
      <c r="D50" s="34" t="s">
        <v>41</v>
      </c>
      <c r="E50" s="35">
        <v>28254</v>
      </c>
      <c r="F50" s="35">
        <v>9161845.3799999952</v>
      </c>
      <c r="G50" s="35">
        <v>119649.5</v>
      </c>
      <c r="H50" s="35">
        <v>2261174</v>
      </c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6"/>
      <c r="AK50" s="26"/>
      <c r="AL50" s="26"/>
      <c r="AM50" s="26"/>
      <c r="AN50" s="26"/>
      <c r="AO50" s="26"/>
      <c r="AP50" s="26"/>
      <c r="AQ50" s="26"/>
      <c r="AR50" s="26"/>
      <c r="AS50" s="26"/>
      <c r="AT50" s="26"/>
      <c r="AU50" s="26"/>
      <c r="AV50" s="26"/>
      <c r="AW50" s="26"/>
      <c r="AX50" s="26"/>
      <c r="AY50" s="26"/>
      <c r="AZ50" s="26"/>
      <c r="BA50" s="26"/>
      <c r="BB50" s="26"/>
      <c r="BC50" s="26"/>
      <c r="BD50" s="26"/>
      <c r="BE50" s="26"/>
      <c r="BF50" s="26"/>
      <c r="BG50" s="26"/>
      <c r="BH50" s="26"/>
      <c r="BI50" s="26"/>
      <c r="BJ50" s="26"/>
      <c r="BK50" s="26"/>
      <c r="BL50" s="26"/>
      <c r="BM50" s="26"/>
      <c r="BN50" s="26"/>
    </row>
    <row r="51" spans="1:66" x14ac:dyDescent="0.25">
      <c r="A51" s="34" t="s">
        <v>240</v>
      </c>
      <c r="B51" s="35" t="s">
        <v>228</v>
      </c>
      <c r="C51" s="36" t="s">
        <v>167</v>
      </c>
      <c r="D51" s="34" t="s">
        <v>42</v>
      </c>
      <c r="E51" s="35">
        <v>12005</v>
      </c>
      <c r="F51" s="35">
        <v>1837359.3199999996</v>
      </c>
      <c r="G51" s="35">
        <v>50549</v>
      </c>
      <c r="H51" s="35">
        <v>1105628</v>
      </c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6"/>
      <c r="AK51" s="26"/>
      <c r="AL51" s="26"/>
      <c r="AM51" s="26"/>
      <c r="AN51" s="26"/>
      <c r="AO51" s="26"/>
      <c r="AP51" s="26"/>
      <c r="AQ51" s="26"/>
      <c r="AR51" s="26"/>
      <c r="AS51" s="26"/>
      <c r="AT51" s="26"/>
      <c r="AU51" s="26"/>
      <c r="AV51" s="26"/>
      <c r="AW51" s="26"/>
      <c r="AX51" s="26"/>
      <c r="AY51" s="26"/>
      <c r="AZ51" s="26"/>
      <c r="BA51" s="26"/>
      <c r="BB51" s="26"/>
      <c r="BC51" s="26"/>
      <c r="BD51" s="26"/>
      <c r="BE51" s="26"/>
      <c r="BF51" s="26"/>
      <c r="BG51" s="26"/>
      <c r="BH51" s="26"/>
      <c r="BI51" s="26"/>
      <c r="BJ51" s="26"/>
      <c r="BK51" s="26"/>
      <c r="BL51" s="26"/>
      <c r="BM51" s="26"/>
      <c r="BN51" s="26"/>
    </row>
    <row r="52" spans="1:66" x14ac:dyDescent="0.25">
      <c r="A52" s="34" t="s">
        <v>241</v>
      </c>
      <c r="B52" s="35" t="s">
        <v>224</v>
      </c>
      <c r="C52" s="36" t="s">
        <v>168</v>
      </c>
      <c r="D52" s="34" t="s">
        <v>44</v>
      </c>
      <c r="E52" s="35">
        <v>56085</v>
      </c>
      <c r="F52" s="35">
        <v>13648421.989999991</v>
      </c>
      <c r="G52" s="35">
        <v>310635.5</v>
      </c>
      <c r="H52" s="35">
        <v>6342167</v>
      </c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6"/>
      <c r="AK52" s="26"/>
      <c r="AL52" s="26"/>
      <c r="AM52" s="26"/>
      <c r="AN52" s="26"/>
      <c r="AO52" s="26"/>
      <c r="AP52" s="26"/>
      <c r="AQ52" s="26"/>
      <c r="AR52" s="26"/>
      <c r="AS52" s="26"/>
      <c r="AT52" s="26"/>
      <c r="AU52" s="26"/>
      <c r="AV52" s="26"/>
      <c r="AW52" s="26"/>
      <c r="AX52" s="26"/>
      <c r="AY52" s="26"/>
      <c r="AZ52" s="26"/>
      <c r="BA52" s="26"/>
      <c r="BB52" s="26"/>
      <c r="BC52" s="26"/>
      <c r="BD52" s="26"/>
      <c r="BE52" s="26"/>
      <c r="BF52" s="26"/>
      <c r="BG52" s="26"/>
      <c r="BH52" s="26"/>
      <c r="BI52" s="26"/>
      <c r="BJ52" s="26"/>
      <c r="BK52" s="26"/>
      <c r="BL52" s="26"/>
      <c r="BM52" s="26"/>
      <c r="BN52" s="26"/>
    </row>
    <row r="53" spans="1:66" x14ac:dyDescent="0.25">
      <c r="A53" s="34" t="s">
        <v>241</v>
      </c>
      <c r="B53" s="35" t="s">
        <v>222</v>
      </c>
      <c r="C53" s="36" t="s">
        <v>169</v>
      </c>
      <c r="D53" s="34" t="s">
        <v>45</v>
      </c>
      <c r="E53" s="35">
        <v>14705</v>
      </c>
      <c r="F53" s="35">
        <v>3003864.7700000014</v>
      </c>
      <c r="G53" s="35">
        <v>74626</v>
      </c>
      <c r="H53" s="35">
        <v>1576029</v>
      </c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6"/>
      <c r="AE53" s="26"/>
      <c r="AF53" s="26"/>
      <c r="AG53" s="26"/>
      <c r="AH53" s="26"/>
      <c r="AI53" s="26"/>
      <c r="AJ53" s="26"/>
      <c r="AK53" s="26"/>
      <c r="AL53" s="26"/>
      <c r="AM53" s="26"/>
      <c r="AN53" s="26"/>
      <c r="AO53" s="26"/>
      <c r="AP53" s="26"/>
      <c r="AQ53" s="26"/>
      <c r="AR53" s="26"/>
      <c r="AS53" s="26"/>
      <c r="AT53" s="26"/>
      <c r="AU53" s="26"/>
      <c r="AV53" s="26"/>
      <c r="AW53" s="26"/>
      <c r="AX53" s="26"/>
      <c r="AY53" s="26"/>
      <c r="AZ53" s="26"/>
      <c r="BA53" s="26"/>
      <c r="BB53" s="26"/>
      <c r="BC53" s="26"/>
      <c r="BD53" s="26"/>
      <c r="BE53" s="26"/>
      <c r="BF53" s="26"/>
      <c r="BG53" s="26"/>
      <c r="BH53" s="26"/>
      <c r="BI53" s="26"/>
      <c r="BJ53" s="26"/>
      <c r="BK53" s="26"/>
      <c r="BL53" s="26"/>
      <c r="BM53" s="26"/>
      <c r="BN53" s="26"/>
    </row>
    <row r="54" spans="1:66" x14ac:dyDescent="0.25">
      <c r="A54" s="34" t="s">
        <v>240</v>
      </c>
      <c r="B54" s="35" t="s">
        <v>228</v>
      </c>
      <c r="C54" s="36" t="s">
        <v>170</v>
      </c>
      <c r="D54" s="34" t="s">
        <v>48</v>
      </c>
      <c r="E54" s="35">
        <v>8850</v>
      </c>
      <c r="F54" s="35">
        <v>1601052.86</v>
      </c>
      <c r="G54" s="35">
        <v>48179</v>
      </c>
      <c r="H54" s="35">
        <v>1180967</v>
      </c>
      <c r="I54" s="26"/>
      <c r="J54" s="26"/>
      <c r="K54" s="26"/>
      <c r="L54" s="26"/>
      <c r="M54" s="26"/>
      <c r="N54" s="26"/>
      <c r="O54" s="26"/>
      <c r="P54" s="26"/>
      <c r="Q54" s="26"/>
      <c r="R54" s="26"/>
      <c r="S54" s="26"/>
      <c r="T54" s="26"/>
      <c r="U54" s="26"/>
      <c r="V54" s="26"/>
      <c r="W54" s="26"/>
      <c r="X54" s="26"/>
      <c r="Y54" s="26"/>
      <c r="Z54" s="26"/>
      <c r="AA54" s="26"/>
      <c r="AB54" s="26"/>
      <c r="AC54" s="26"/>
      <c r="AD54" s="26"/>
      <c r="AE54" s="26"/>
      <c r="AF54" s="26"/>
      <c r="AG54" s="26"/>
      <c r="AH54" s="26"/>
      <c r="AI54" s="26"/>
      <c r="AJ54" s="26"/>
      <c r="AK54" s="26"/>
      <c r="AL54" s="26"/>
      <c r="AM54" s="26"/>
      <c r="AN54" s="26"/>
      <c r="AO54" s="26"/>
      <c r="AP54" s="26"/>
      <c r="AQ54" s="26"/>
      <c r="AR54" s="26"/>
      <c r="AS54" s="26"/>
      <c r="AT54" s="26"/>
      <c r="AU54" s="26"/>
      <c r="AV54" s="26"/>
      <c r="AW54" s="26"/>
      <c r="AX54" s="26"/>
      <c r="AY54" s="26"/>
      <c r="AZ54" s="26"/>
      <c r="BA54" s="26"/>
      <c r="BB54" s="26"/>
      <c r="BC54" s="26"/>
      <c r="BD54" s="26"/>
      <c r="BE54" s="26"/>
      <c r="BF54" s="26"/>
      <c r="BG54" s="26"/>
      <c r="BH54" s="26"/>
      <c r="BI54" s="26"/>
      <c r="BJ54" s="26"/>
      <c r="BK54" s="26"/>
      <c r="BL54" s="26"/>
      <c r="BM54" s="26"/>
      <c r="BN54" s="26"/>
    </row>
    <row r="55" spans="1:66" x14ac:dyDescent="0.25">
      <c r="A55" s="34" t="s">
        <v>241</v>
      </c>
      <c r="B55" s="35" t="s">
        <v>224</v>
      </c>
      <c r="C55" s="36" t="s">
        <v>171</v>
      </c>
      <c r="D55" s="34" t="s">
        <v>108</v>
      </c>
      <c r="E55" s="35">
        <v>38227</v>
      </c>
      <c r="F55" s="35">
        <v>9093405.7899999972</v>
      </c>
      <c r="G55" s="35">
        <v>183000.5</v>
      </c>
      <c r="H55" s="35">
        <v>3779139</v>
      </c>
      <c r="I55" s="26"/>
      <c r="J55" s="26"/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26"/>
      <c r="V55" s="26"/>
      <c r="W55" s="26"/>
      <c r="X55" s="26"/>
      <c r="Y55" s="26"/>
      <c r="Z55" s="26"/>
      <c r="AA55" s="26"/>
      <c r="AB55" s="26"/>
      <c r="AC55" s="26"/>
      <c r="AD55" s="26"/>
      <c r="AE55" s="26"/>
      <c r="AF55" s="26"/>
      <c r="AG55" s="26"/>
      <c r="AH55" s="26"/>
      <c r="AI55" s="26"/>
      <c r="AJ55" s="26"/>
      <c r="AK55" s="26"/>
      <c r="AL55" s="26"/>
      <c r="AM55" s="26"/>
      <c r="AN55" s="26"/>
      <c r="AO55" s="26"/>
      <c r="AP55" s="26"/>
      <c r="AQ55" s="26"/>
      <c r="AR55" s="26"/>
      <c r="AS55" s="26"/>
      <c r="AT55" s="26"/>
      <c r="AU55" s="26"/>
      <c r="AV55" s="26"/>
      <c r="AW55" s="26"/>
      <c r="AX55" s="26"/>
      <c r="AY55" s="26"/>
      <c r="AZ55" s="26"/>
      <c r="BA55" s="26"/>
      <c r="BB55" s="26"/>
      <c r="BC55" s="26"/>
      <c r="BD55" s="26"/>
      <c r="BE55" s="26"/>
      <c r="BF55" s="26"/>
      <c r="BG55" s="26"/>
      <c r="BH55" s="26"/>
      <c r="BI55" s="26"/>
      <c r="BJ55" s="26"/>
      <c r="BK55" s="26"/>
      <c r="BL55" s="26"/>
      <c r="BM55" s="26"/>
      <c r="BN55" s="26"/>
    </row>
    <row r="56" spans="1:66" x14ac:dyDescent="0.25">
      <c r="A56" s="34" t="s">
        <v>242</v>
      </c>
      <c r="B56" s="35" t="s">
        <v>237</v>
      </c>
      <c r="C56" s="36" t="s">
        <v>172</v>
      </c>
      <c r="D56" s="34" t="s">
        <v>50</v>
      </c>
      <c r="E56" s="35">
        <v>43967</v>
      </c>
      <c r="F56" s="35">
        <v>4687015.7499999981</v>
      </c>
      <c r="G56" s="35">
        <v>120288.5</v>
      </c>
      <c r="H56" s="35">
        <v>3031771</v>
      </c>
      <c r="I56" s="26"/>
      <c r="J56" s="26"/>
      <c r="K56" s="26"/>
      <c r="L56" s="26"/>
      <c r="M56" s="26"/>
      <c r="N56" s="26"/>
      <c r="O56" s="26"/>
      <c r="P56" s="26"/>
      <c r="Q56" s="26"/>
      <c r="R56" s="26"/>
      <c r="S56" s="26"/>
      <c r="T56" s="26"/>
      <c r="U56" s="26"/>
      <c r="V56" s="26"/>
      <c r="W56" s="26"/>
      <c r="X56" s="26"/>
      <c r="Y56" s="26"/>
      <c r="Z56" s="26"/>
      <c r="AA56" s="26"/>
      <c r="AB56" s="26"/>
      <c r="AC56" s="26"/>
      <c r="AD56" s="26"/>
      <c r="AE56" s="26"/>
      <c r="AF56" s="26"/>
      <c r="AG56" s="26"/>
      <c r="AH56" s="26"/>
      <c r="AI56" s="26"/>
      <c r="AJ56" s="26"/>
      <c r="AK56" s="26"/>
      <c r="AL56" s="26"/>
      <c r="AM56" s="26"/>
      <c r="AN56" s="26"/>
      <c r="AO56" s="26"/>
      <c r="AP56" s="26"/>
      <c r="AQ56" s="26"/>
      <c r="AR56" s="26"/>
      <c r="AS56" s="26"/>
      <c r="AT56" s="26"/>
      <c r="AU56" s="26"/>
      <c r="AV56" s="26"/>
      <c r="AW56" s="26"/>
      <c r="AX56" s="26"/>
      <c r="AY56" s="26"/>
      <c r="AZ56" s="26"/>
      <c r="BA56" s="26"/>
      <c r="BB56" s="26"/>
      <c r="BC56" s="26"/>
      <c r="BD56" s="26"/>
      <c r="BE56" s="26"/>
      <c r="BF56" s="26"/>
      <c r="BG56" s="26"/>
      <c r="BH56" s="26"/>
      <c r="BI56" s="26"/>
      <c r="BJ56" s="26"/>
      <c r="BK56" s="26"/>
      <c r="BL56" s="26"/>
      <c r="BM56" s="26"/>
      <c r="BN56" s="26"/>
    </row>
    <row r="57" spans="1:66" x14ac:dyDescent="0.25">
      <c r="A57" s="34" t="s">
        <v>239</v>
      </c>
      <c r="B57" s="35" t="s">
        <v>220</v>
      </c>
      <c r="C57" s="36" t="s">
        <v>173</v>
      </c>
      <c r="D57" s="34" t="s">
        <v>46</v>
      </c>
      <c r="E57" s="35">
        <v>149174</v>
      </c>
      <c r="F57" s="35">
        <v>28019186.330000002</v>
      </c>
      <c r="G57" s="35">
        <v>691989.5</v>
      </c>
      <c r="H57" s="35">
        <v>14242383</v>
      </c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6"/>
      <c r="AE57" s="26"/>
      <c r="AF57" s="26"/>
      <c r="AG57" s="26"/>
      <c r="AH57" s="26"/>
      <c r="AI57" s="26"/>
      <c r="AJ57" s="26"/>
      <c r="AK57" s="26"/>
      <c r="AL57" s="26"/>
      <c r="AM57" s="26"/>
      <c r="AN57" s="26"/>
      <c r="AO57" s="26"/>
      <c r="AP57" s="26"/>
      <c r="AQ57" s="26"/>
      <c r="AR57" s="26"/>
      <c r="AS57" s="26"/>
      <c r="AT57" s="26"/>
      <c r="AU57" s="26"/>
      <c r="AV57" s="26"/>
      <c r="AW57" s="26"/>
      <c r="AX57" s="26"/>
      <c r="AY57" s="26"/>
      <c r="AZ57" s="26"/>
      <c r="BA57" s="26"/>
      <c r="BB57" s="26"/>
      <c r="BC57" s="26"/>
      <c r="BD57" s="26"/>
      <c r="BE57" s="26"/>
      <c r="BF57" s="26"/>
      <c r="BG57" s="26"/>
      <c r="BH57" s="26"/>
      <c r="BI57" s="26"/>
      <c r="BJ57" s="26"/>
      <c r="BK57" s="26"/>
      <c r="BL57" s="26"/>
      <c r="BM57" s="26"/>
      <c r="BN57" s="26"/>
    </row>
    <row r="58" spans="1:66" x14ac:dyDescent="0.25">
      <c r="A58" s="34" t="s">
        <v>240</v>
      </c>
      <c r="B58" s="35" t="s">
        <v>228</v>
      </c>
      <c r="C58" s="36" t="s">
        <v>174</v>
      </c>
      <c r="D58" s="34" t="s">
        <v>47</v>
      </c>
      <c r="E58" s="35">
        <v>241596</v>
      </c>
      <c r="F58" s="35">
        <v>71232700.820000052</v>
      </c>
      <c r="G58" s="35">
        <v>859991.7</v>
      </c>
      <c r="H58" s="35">
        <v>15989501</v>
      </c>
      <c r="I58" s="26"/>
      <c r="J58" s="26"/>
      <c r="K58" s="26"/>
      <c r="L58" s="26"/>
      <c r="M58" s="26"/>
      <c r="N58" s="26"/>
      <c r="O58" s="26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  <c r="AL58" s="26"/>
      <c r="AM58" s="26"/>
      <c r="AN58" s="26"/>
      <c r="AO58" s="26"/>
      <c r="AP58" s="26"/>
      <c r="AQ58" s="26"/>
      <c r="AR58" s="26"/>
      <c r="AS58" s="26"/>
      <c r="AT58" s="26"/>
      <c r="AU58" s="26"/>
      <c r="AV58" s="26"/>
      <c r="AW58" s="26"/>
      <c r="AX58" s="26"/>
      <c r="AY58" s="26"/>
      <c r="AZ58" s="26"/>
      <c r="BA58" s="26"/>
      <c r="BB58" s="26"/>
      <c r="BC58" s="26"/>
      <c r="BD58" s="26"/>
      <c r="BE58" s="26"/>
      <c r="BF58" s="26"/>
      <c r="BG58" s="26"/>
      <c r="BH58" s="26"/>
      <c r="BI58" s="26"/>
      <c r="BJ58" s="26"/>
      <c r="BK58" s="26"/>
      <c r="BL58" s="26"/>
      <c r="BM58" s="26"/>
      <c r="BN58" s="26"/>
    </row>
    <row r="59" spans="1:66" x14ac:dyDescent="0.25">
      <c r="A59" s="34" t="s">
        <v>243</v>
      </c>
      <c r="B59" s="35" t="s">
        <v>229</v>
      </c>
      <c r="C59" s="36" t="s">
        <v>175</v>
      </c>
      <c r="D59" s="34" t="s">
        <v>49</v>
      </c>
      <c r="E59" s="35">
        <v>17871</v>
      </c>
      <c r="F59" s="35">
        <v>3012773.9999999981</v>
      </c>
      <c r="G59" s="35">
        <v>90498</v>
      </c>
      <c r="H59" s="35">
        <v>1969909</v>
      </c>
      <c r="I59" s="26"/>
      <c r="J59" s="26"/>
      <c r="K59" s="26"/>
      <c r="L59" s="26"/>
      <c r="M59" s="26"/>
      <c r="N59" s="26"/>
      <c r="O59" s="26"/>
      <c r="P59" s="26"/>
      <c r="Q59" s="26"/>
      <c r="R59" s="26"/>
      <c r="S59" s="26"/>
      <c r="T59" s="26"/>
      <c r="U59" s="26"/>
      <c r="V59" s="26"/>
      <c r="W59" s="26"/>
      <c r="X59" s="26"/>
      <c r="Y59" s="26"/>
      <c r="Z59" s="26"/>
      <c r="AA59" s="26"/>
      <c r="AB59" s="26"/>
      <c r="AC59" s="26"/>
      <c r="AD59" s="26"/>
      <c r="AE59" s="26"/>
      <c r="AF59" s="26"/>
      <c r="AG59" s="26"/>
      <c r="AH59" s="26"/>
      <c r="AI59" s="26"/>
      <c r="AJ59" s="26"/>
      <c r="AK59" s="26"/>
      <c r="AL59" s="26"/>
      <c r="AM59" s="26"/>
      <c r="AN59" s="26"/>
      <c r="AO59" s="26"/>
      <c r="AP59" s="26"/>
      <c r="AQ59" s="26"/>
      <c r="AR59" s="26"/>
      <c r="AS59" s="26"/>
      <c r="AT59" s="26"/>
      <c r="AU59" s="26"/>
      <c r="AV59" s="26"/>
      <c r="AW59" s="26"/>
      <c r="AX59" s="26"/>
      <c r="AY59" s="26"/>
      <c r="AZ59" s="26"/>
      <c r="BA59" s="26"/>
      <c r="BB59" s="26"/>
      <c r="BC59" s="26"/>
      <c r="BD59" s="26"/>
      <c r="BE59" s="26"/>
      <c r="BF59" s="26"/>
      <c r="BG59" s="26"/>
      <c r="BH59" s="26"/>
      <c r="BI59" s="26"/>
      <c r="BJ59" s="26"/>
      <c r="BK59" s="26"/>
      <c r="BL59" s="26"/>
      <c r="BM59" s="26"/>
      <c r="BN59" s="26"/>
    </row>
    <row r="60" spans="1:66" x14ac:dyDescent="0.25">
      <c r="A60" s="34" t="s">
        <v>242</v>
      </c>
      <c r="B60" s="35" t="s">
        <v>225</v>
      </c>
      <c r="C60" s="36" t="s">
        <v>176</v>
      </c>
      <c r="D60" s="34" t="s">
        <v>51</v>
      </c>
      <c r="E60" s="35">
        <v>270272</v>
      </c>
      <c r="F60" s="35">
        <v>57152635.459999993</v>
      </c>
      <c r="G60" s="35">
        <v>992148.4</v>
      </c>
      <c r="H60" s="35">
        <v>23139366</v>
      </c>
      <c r="I60" s="26"/>
      <c r="J60" s="26"/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26"/>
      <c r="V60" s="26"/>
      <c r="W60" s="26"/>
      <c r="X60" s="26"/>
      <c r="Y60" s="26"/>
      <c r="Z60" s="26"/>
      <c r="AA60" s="26"/>
      <c r="AB60" s="26"/>
      <c r="AC60" s="26"/>
      <c r="AD60" s="26"/>
      <c r="AE60" s="26"/>
      <c r="AF60" s="26"/>
      <c r="AG60" s="26"/>
      <c r="AH60" s="26"/>
      <c r="AI60" s="26"/>
      <c r="AJ60" s="26"/>
      <c r="AK60" s="26"/>
      <c r="AL60" s="26"/>
      <c r="AM60" s="26"/>
      <c r="AN60" s="26"/>
      <c r="AO60" s="26"/>
      <c r="AP60" s="26"/>
      <c r="AQ60" s="26"/>
      <c r="AR60" s="26"/>
      <c r="AS60" s="26"/>
      <c r="AT60" s="26"/>
      <c r="AU60" s="26"/>
      <c r="AV60" s="26"/>
      <c r="AW60" s="26"/>
      <c r="AX60" s="26"/>
      <c r="AY60" s="26"/>
      <c r="AZ60" s="26"/>
      <c r="BA60" s="26"/>
      <c r="BB60" s="26"/>
      <c r="BC60" s="26"/>
      <c r="BD60" s="26"/>
      <c r="BE60" s="26"/>
      <c r="BF60" s="26"/>
      <c r="BG60" s="26"/>
      <c r="BH60" s="26"/>
      <c r="BI60" s="26"/>
      <c r="BJ60" s="26"/>
      <c r="BK60" s="26"/>
      <c r="BL60" s="26"/>
      <c r="BM60" s="26"/>
      <c r="BN60" s="26"/>
    </row>
    <row r="61" spans="1:66" x14ac:dyDescent="0.25">
      <c r="A61" s="34" t="s">
        <v>240</v>
      </c>
      <c r="B61" s="35" t="s">
        <v>221</v>
      </c>
      <c r="C61" s="36" t="s">
        <v>177</v>
      </c>
      <c r="D61" s="34" t="s">
        <v>52</v>
      </c>
      <c r="E61" s="35">
        <v>28995</v>
      </c>
      <c r="F61" s="35">
        <v>5247009.1500000022</v>
      </c>
      <c r="G61" s="35">
        <v>131419</v>
      </c>
      <c r="H61" s="35">
        <v>3084008</v>
      </c>
      <c r="I61" s="26"/>
      <c r="J61" s="26"/>
      <c r="K61" s="26"/>
      <c r="L61" s="26"/>
      <c r="M61" s="26"/>
      <c r="N61" s="26"/>
      <c r="O61" s="26"/>
      <c r="P61" s="26"/>
      <c r="Q61" s="26"/>
      <c r="R61" s="2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  <c r="AF61" s="26"/>
      <c r="AG61" s="26"/>
      <c r="AH61" s="26"/>
      <c r="AI61" s="26"/>
      <c r="AJ61" s="26"/>
      <c r="AK61" s="26"/>
      <c r="AL61" s="26"/>
      <c r="AM61" s="26"/>
      <c r="AN61" s="26"/>
      <c r="AO61" s="26"/>
      <c r="AP61" s="26"/>
      <c r="AQ61" s="26"/>
      <c r="AR61" s="26"/>
      <c r="AS61" s="26"/>
      <c r="AT61" s="26"/>
      <c r="AU61" s="26"/>
      <c r="AV61" s="26"/>
      <c r="AW61" s="26"/>
      <c r="AX61" s="26"/>
      <c r="AY61" s="26"/>
      <c r="AZ61" s="26"/>
      <c r="BA61" s="26"/>
      <c r="BB61" s="26"/>
      <c r="BC61" s="26"/>
      <c r="BD61" s="26"/>
      <c r="BE61" s="26"/>
      <c r="BF61" s="26"/>
      <c r="BG61" s="26"/>
      <c r="BH61" s="26"/>
      <c r="BI61" s="26"/>
      <c r="BJ61" s="26"/>
      <c r="BK61" s="26"/>
      <c r="BL61" s="26"/>
      <c r="BM61" s="26"/>
      <c r="BN61" s="26"/>
    </row>
    <row r="62" spans="1:66" x14ac:dyDescent="0.25">
      <c r="A62" s="34" t="s">
        <v>239</v>
      </c>
      <c r="B62" s="35" t="s">
        <v>230</v>
      </c>
      <c r="C62" s="36" t="s">
        <v>178</v>
      </c>
      <c r="D62" s="34" t="s">
        <v>53</v>
      </c>
      <c r="E62" s="35">
        <v>13085</v>
      </c>
      <c r="F62" s="35">
        <v>2310440.7700000014</v>
      </c>
      <c r="G62" s="35">
        <v>62300</v>
      </c>
      <c r="H62" s="35">
        <v>1524573</v>
      </c>
      <c r="I62" s="26"/>
      <c r="J62" s="26"/>
      <c r="K62" s="26"/>
      <c r="L62" s="26"/>
      <c r="M62" s="26"/>
      <c r="N62" s="26"/>
      <c r="O62" s="26"/>
      <c r="P62" s="26"/>
      <c r="Q62" s="26"/>
      <c r="R62" s="26"/>
      <c r="S62" s="26"/>
      <c r="T62" s="26"/>
      <c r="U62" s="26"/>
      <c r="V62" s="26"/>
      <c r="W62" s="26"/>
      <c r="X62" s="26"/>
      <c r="Y62" s="26"/>
      <c r="Z62" s="26"/>
      <c r="AA62" s="26"/>
      <c r="AB62" s="26"/>
      <c r="AC62" s="26"/>
      <c r="AD62" s="26"/>
      <c r="AE62" s="26"/>
      <c r="AF62" s="26"/>
      <c r="AG62" s="26"/>
      <c r="AH62" s="26"/>
      <c r="AI62" s="26"/>
      <c r="AJ62" s="26"/>
      <c r="AK62" s="26"/>
      <c r="AL62" s="26"/>
      <c r="AM62" s="26"/>
      <c r="AN62" s="26"/>
      <c r="AO62" s="26"/>
      <c r="AP62" s="26"/>
      <c r="AQ62" s="26"/>
      <c r="AR62" s="26"/>
      <c r="AS62" s="26"/>
      <c r="AT62" s="26"/>
      <c r="AU62" s="26"/>
      <c r="AV62" s="26"/>
      <c r="AW62" s="26"/>
      <c r="AX62" s="26"/>
      <c r="AY62" s="26"/>
      <c r="AZ62" s="26"/>
      <c r="BA62" s="26"/>
      <c r="BB62" s="26"/>
      <c r="BC62" s="26"/>
      <c r="BD62" s="26"/>
      <c r="BE62" s="26"/>
      <c r="BF62" s="26"/>
      <c r="BG62" s="26"/>
      <c r="BH62" s="26"/>
      <c r="BI62" s="26"/>
      <c r="BJ62" s="26"/>
      <c r="BK62" s="26"/>
      <c r="BL62" s="26"/>
      <c r="BM62" s="26"/>
      <c r="BN62" s="26"/>
    </row>
    <row r="63" spans="1:66" x14ac:dyDescent="0.25">
      <c r="A63" s="34" t="s">
        <v>239</v>
      </c>
      <c r="B63" s="35" t="s">
        <v>230</v>
      </c>
      <c r="C63" s="36" t="s">
        <v>179</v>
      </c>
      <c r="D63" s="34" t="s">
        <v>54</v>
      </c>
      <c r="E63" s="35">
        <v>17400</v>
      </c>
      <c r="F63" s="35">
        <v>4328405.4899999993</v>
      </c>
      <c r="G63" s="35">
        <v>103922</v>
      </c>
      <c r="H63" s="35">
        <v>2447528</v>
      </c>
      <c r="I63" s="26"/>
      <c r="J63" s="26"/>
      <c r="K63" s="26"/>
      <c r="L63" s="26"/>
      <c r="M63" s="26"/>
      <c r="N63" s="26"/>
      <c r="O63" s="26"/>
      <c r="P63" s="26"/>
      <c r="Q63" s="26"/>
      <c r="R63" s="26"/>
      <c r="S63" s="26"/>
      <c r="T63" s="26"/>
      <c r="U63" s="26"/>
      <c r="V63" s="26"/>
      <c r="W63" s="26"/>
      <c r="X63" s="26"/>
      <c r="Y63" s="26"/>
      <c r="Z63" s="26"/>
      <c r="AA63" s="26"/>
      <c r="AB63" s="26"/>
      <c r="AC63" s="26"/>
      <c r="AD63" s="26"/>
      <c r="AE63" s="26"/>
      <c r="AF63" s="26"/>
      <c r="AG63" s="26"/>
      <c r="AH63" s="26"/>
      <c r="AI63" s="26"/>
      <c r="AJ63" s="26"/>
      <c r="AK63" s="26"/>
      <c r="AL63" s="26"/>
      <c r="AM63" s="26"/>
      <c r="AN63" s="26"/>
      <c r="AO63" s="26"/>
      <c r="AP63" s="26"/>
      <c r="AQ63" s="26"/>
      <c r="AR63" s="26"/>
      <c r="AS63" s="26"/>
      <c r="AT63" s="26"/>
      <c r="AU63" s="26"/>
      <c r="AV63" s="26"/>
      <c r="AW63" s="26"/>
      <c r="AX63" s="26"/>
      <c r="AY63" s="26"/>
      <c r="AZ63" s="26"/>
      <c r="BA63" s="26"/>
      <c r="BB63" s="26"/>
      <c r="BC63" s="26"/>
      <c r="BD63" s="26"/>
      <c r="BE63" s="26"/>
      <c r="BF63" s="26"/>
      <c r="BG63" s="26"/>
      <c r="BH63" s="26"/>
      <c r="BI63" s="26"/>
      <c r="BJ63" s="26"/>
      <c r="BK63" s="26"/>
      <c r="BL63" s="26"/>
      <c r="BM63" s="26"/>
      <c r="BN63" s="26"/>
    </row>
    <row r="64" spans="1:66" x14ac:dyDescent="0.25">
      <c r="A64" s="34" t="s">
        <v>243</v>
      </c>
      <c r="B64" s="35" t="s">
        <v>227</v>
      </c>
      <c r="C64" s="36" t="s">
        <v>180</v>
      </c>
      <c r="D64" s="34" t="s">
        <v>57</v>
      </c>
      <c r="E64" s="35">
        <v>22997</v>
      </c>
      <c r="F64" s="35">
        <v>6649162.1700000027</v>
      </c>
      <c r="G64" s="35">
        <v>130097.5</v>
      </c>
      <c r="H64" s="35">
        <v>2757521</v>
      </c>
      <c r="I64" s="26"/>
      <c r="J64" s="26"/>
      <c r="K64" s="26"/>
      <c r="L64" s="26"/>
      <c r="M64" s="26"/>
      <c r="N64" s="26"/>
      <c r="O64" s="26"/>
      <c r="P64" s="26"/>
      <c r="Q64" s="26"/>
      <c r="R64" s="26"/>
      <c r="S64" s="26"/>
      <c r="T64" s="26"/>
      <c r="U64" s="26"/>
      <c r="V64" s="26"/>
      <c r="W64" s="26"/>
      <c r="X64" s="26"/>
      <c r="Y64" s="26"/>
      <c r="Z64" s="26"/>
      <c r="AA64" s="26"/>
      <c r="AB64" s="26"/>
      <c r="AC64" s="26"/>
      <c r="AD64" s="26"/>
      <c r="AE64" s="26"/>
      <c r="AF64" s="26"/>
      <c r="AG64" s="26"/>
      <c r="AH64" s="26"/>
      <c r="AI64" s="26"/>
      <c r="AJ64" s="26"/>
      <c r="AK64" s="26"/>
      <c r="AL64" s="26"/>
      <c r="AM64" s="26"/>
      <c r="AN64" s="26"/>
      <c r="AO64" s="26"/>
      <c r="AP64" s="26"/>
      <c r="AQ64" s="26"/>
      <c r="AR64" s="26"/>
      <c r="AS64" s="26"/>
      <c r="AT64" s="26"/>
      <c r="AU64" s="26"/>
      <c r="AV64" s="26"/>
      <c r="AW64" s="26"/>
      <c r="AX64" s="26"/>
      <c r="AY64" s="26"/>
      <c r="AZ64" s="26"/>
      <c r="BA64" s="26"/>
      <c r="BB64" s="26"/>
      <c r="BC64" s="26"/>
      <c r="BD64" s="26"/>
      <c r="BE64" s="26"/>
      <c r="BF64" s="26"/>
      <c r="BG64" s="26"/>
      <c r="BH64" s="26"/>
      <c r="BI64" s="26"/>
      <c r="BJ64" s="26"/>
      <c r="BK64" s="26"/>
      <c r="BL64" s="26"/>
      <c r="BM64" s="26"/>
      <c r="BN64" s="26"/>
    </row>
    <row r="65" spans="1:66" x14ac:dyDescent="0.25">
      <c r="A65" s="34" t="s">
        <v>239</v>
      </c>
      <c r="B65" s="35" t="s">
        <v>220</v>
      </c>
      <c r="C65" s="36" t="s">
        <v>181</v>
      </c>
      <c r="D65" s="34" t="s">
        <v>55</v>
      </c>
      <c r="E65" s="35">
        <v>198644</v>
      </c>
      <c r="F65" s="35">
        <v>30534137.450000007</v>
      </c>
      <c r="G65" s="35">
        <v>874308.5</v>
      </c>
      <c r="H65" s="35">
        <v>18111040</v>
      </c>
      <c r="I65" s="26"/>
      <c r="J65" s="26"/>
      <c r="K65" s="26"/>
      <c r="L65" s="26"/>
      <c r="M65" s="26"/>
      <c r="N65" s="26"/>
      <c r="O65" s="26"/>
      <c r="P65" s="26"/>
      <c r="Q65" s="26"/>
      <c r="R65" s="2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  <c r="AF65" s="26"/>
      <c r="AG65" s="26"/>
      <c r="AH65" s="26"/>
      <c r="AI65" s="26"/>
      <c r="AJ65" s="26"/>
      <c r="AK65" s="26"/>
      <c r="AL65" s="26"/>
      <c r="AM65" s="26"/>
      <c r="AN65" s="26"/>
      <c r="AO65" s="26"/>
      <c r="AP65" s="26"/>
      <c r="AQ65" s="26"/>
      <c r="AR65" s="26"/>
      <c r="AS65" s="26"/>
      <c r="AT65" s="26"/>
      <c r="AU65" s="26"/>
      <c r="AV65" s="26"/>
      <c r="AW65" s="26"/>
      <c r="AX65" s="26"/>
      <c r="AY65" s="26"/>
      <c r="AZ65" s="26"/>
      <c r="BA65" s="26"/>
      <c r="BB65" s="26"/>
      <c r="BC65" s="26"/>
      <c r="BD65" s="26"/>
      <c r="BE65" s="26"/>
      <c r="BF65" s="26"/>
      <c r="BG65" s="26"/>
      <c r="BH65" s="26"/>
      <c r="BI65" s="26"/>
      <c r="BJ65" s="26"/>
      <c r="BK65" s="26"/>
      <c r="BL65" s="26"/>
      <c r="BM65" s="26"/>
      <c r="BN65" s="26"/>
    </row>
    <row r="66" spans="1:66" x14ac:dyDescent="0.25">
      <c r="A66" s="34" t="s">
        <v>243</v>
      </c>
      <c r="B66" s="35" t="s">
        <v>229</v>
      </c>
      <c r="C66" s="36" t="s">
        <v>182</v>
      </c>
      <c r="D66" s="34" t="s">
        <v>63</v>
      </c>
      <c r="E66" s="35">
        <v>24336</v>
      </c>
      <c r="F66" s="35">
        <v>5688966.3899999978</v>
      </c>
      <c r="G66" s="35">
        <v>127409.5</v>
      </c>
      <c r="H66" s="35">
        <v>2889018</v>
      </c>
      <c r="I66" s="26"/>
      <c r="J66" s="26"/>
      <c r="K66" s="26"/>
      <c r="L66" s="26"/>
      <c r="M66" s="26"/>
      <c r="N66" s="26"/>
      <c r="O66" s="26"/>
      <c r="P66" s="26"/>
      <c r="Q66" s="26"/>
      <c r="R66" s="26"/>
      <c r="S66" s="26"/>
      <c r="T66" s="26"/>
      <c r="U66" s="26"/>
      <c r="V66" s="26"/>
      <c r="W66" s="26"/>
      <c r="X66" s="26"/>
      <c r="Y66" s="26"/>
      <c r="Z66" s="26"/>
      <c r="AA66" s="26"/>
      <c r="AB66" s="26"/>
      <c r="AC66" s="26"/>
      <c r="AD66" s="26"/>
      <c r="AE66" s="26"/>
      <c r="AF66" s="26"/>
      <c r="AG66" s="26"/>
      <c r="AH66" s="26"/>
      <c r="AI66" s="26"/>
      <c r="AJ66" s="26"/>
      <c r="AK66" s="26"/>
      <c r="AL66" s="26"/>
      <c r="AM66" s="26"/>
      <c r="AN66" s="26"/>
      <c r="AO66" s="26"/>
      <c r="AP66" s="26"/>
      <c r="AQ66" s="26"/>
      <c r="AR66" s="26"/>
      <c r="AS66" s="26"/>
      <c r="AT66" s="26"/>
      <c r="AU66" s="26"/>
      <c r="AV66" s="26"/>
      <c r="AW66" s="26"/>
      <c r="AX66" s="26"/>
      <c r="AY66" s="26"/>
      <c r="AZ66" s="26"/>
      <c r="BA66" s="26"/>
      <c r="BB66" s="26"/>
      <c r="BC66" s="26"/>
      <c r="BD66" s="26"/>
      <c r="BE66" s="26"/>
      <c r="BF66" s="26"/>
      <c r="BG66" s="26"/>
      <c r="BH66" s="26"/>
      <c r="BI66" s="26"/>
      <c r="BJ66" s="26"/>
      <c r="BK66" s="26"/>
      <c r="BL66" s="26"/>
      <c r="BM66" s="26"/>
      <c r="BN66" s="26"/>
    </row>
    <row r="67" spans="1:66" x14ac:dyDescent="0.25">
      <c r="A67" s="34" t="s">
        <v>240</v>
      </c>
      <c r="B67" s="35" t="s">
        <v>228</v>
      </c>
      <c r="C67" s="36" t="s">
        <v>183</v>
      </c>
      <c r="D67" s="34" t="s">
        <v>66</v>
      </c>
      <c r="E67" s="35">
        <v>48614</v>
      </c>
      <c r="F67" s="35">
        <v>7353628.2400000039</v>
      </c>
      <c r="G67" s="35">
        <v>216158.5</v>
      </c>
      <c r="H67" s="35">
        <v>4917516</v>
      </c>
      <c r="I67" s="26"/>
      <c r="J67" s="26"/>
      <c r="K67" s="26"/>
      <c r="L67" s="26"/>
      <c r="M67" s="26"/>
      <c r="N67" s="26"/>
      <c r="O67" s="26"/>
      <c r="P67" s="26"/>
      <c r="Q67" s="26"/>
      <c r="R67" s="26"/>
      <c r="S67" s="26"/>
      <c r="T67" s="26"/>
      <c r="U67" s="26"/>
      <c r="V67" s="26"/>
      <c r="W67" s="26"/>
      <c r="X67" s="26"/>
      <c r="Y67" s="26"/>
      <c r="Z67" s="26"/>
      <c r="AA67" s="26"/>
      <c r="AB67" s="26"/>
      <c r="AC67" s="26"/>
      <c r="AD67" s="26"/>
      <c r="AE67" s="26"/>
      <c r="AF67" s="26"/>
      <c r="AG67" s="26"/>
      <c r="AH67" s="26"/>
      <c r="AI67" s="26"/>
      <c r="AJ67" s="26"/>
      <c r="AK67" s="26"/>
      <c r="AL67" s="26"/>
      <c r="AM67" s="26"/>
      <c r="AN67" s="26"/>
      <c r="AO67" s="26"/>
      <c r="AP67" s="26"/>
      <c r="AQ67" s="26"/>
      <c r="AR67" s="26"/>
      <c r="AS67" s="26"/>
      <c r="AT67" s="26"/>
      <c r="AU67" s="26"/>
      <c r="AV67" s="26"/>
      <c r="AW67" s="26"/>
      <c r="AX67" s="26"/>
      <c r="AY67" s="26"/>
      <c r="AZ67" s="26"/>
      <c r="BA67" s="26"/>
      <c r="BB67" s="26"/>
      <c r="BC67" s="26"/>
      <c r="BD67" s="26"/>
      <c r="BE67" s="26"/>
      <c r="BF67" s="26"/>
      <c r="BG67" s="26"/>
      <c r="BH67" s="26"/>
      <c r="BI67" s="26"/>
      <c r="BJ67" s="26"/>
      <c r="BK67" s="26"/>
      <c r="BL67" s="26"/>
      <c r="BM67" s="26"/>
      <c r="BN67" s="26"/>
    </row>
    <row r="68" spans="1:66" x14ac:dyDescent="0.25">
      <c r="A68" s="34" t="s">
        <v>241</v>
      </c>
      <c r="B68" s="35" t="s">
        <v>238</v>
      </c>
      <c r="C68" s="36" t="s">
        <v>184</v>
      </c>
      <c r="D68" s="34" t="s">
        <v>59</v>
      </c>
      <c r="E68" s="35">
        <v>32101</v>
      </c>
      <c r="F68" s="35">
        <v>7412348.8100000005</v>
      </c>
      <c r="G68" s="35">
        <v>152247</v>
      </c>
      <c r="H68" s="35">
        <v>3389649</v>
      </c>
      <c r="I68" s="26"/>
      <c r="J68" s="26"/>
      <c r="K68" s="26"/>
      <c r="L68" s="26"/>
      <c r="M68" s="26"/>
      <c r="N68" s="26"/>
      <c r="O68" s="26"/>
      <c r="P68" s="26"/>
      <c r="Q68" s="26"/>
      <c r="R68" s="26"/>
      <c r="S68" s="26"/>
      <c r="T68" s="26"/>
      <c r="U68" s="26"/>
      <c r="V68" s="26"/>
      <c r="W68" s="26"/>
      <c r="X68" s="26"/>
      <c r="Y68" s="26"/>
      <c r="Z68" s="26"/>
      <c r="AA68" s="26"/>
      <c r="AB68" s="26"/>
      <c r="AC68" s="26"/>
      <c r="AD68" s="26"/>
      <c r="AE68" s="26"/>
      <c r="AF68" s="26"/>
      <c r="AG68" s="26"/>
      <c r="AH68" s="26"/>
      <c r="AI68" s="26"/>
      <c r="AJ68" s="26"/>
      <c r="AK68" s="26"/>
      <c r="AL68" s="26"/>
      <c r="AM68" s="26"/>
      <c r="AN68" s="26"/>
      <c r="AO68" s="26"/>
      <c r="AP68" s="26"/>
      <c r="AQ68" s="26"/>
      <c r="AR68" s="26"/>
      <c r="AS68" s="26"/>
      <c r="AT68" s="26"/>
      <c r="AU68" s="26"/>
      <c r="AV68" s="26"/>
      <c r="AW68" s="26"/>
      <c r="AX68" s="26"/>
      <c r="AY68" s="26"/>
      <c r="AZ68" s="26"/>
      <c r="BA68" s="26"/>
      <c r="BB68" s="26"/>
      <c r="BC68" s="26"/>
      <c r="BD68" s="26"/>
      <c r="BE68" s="26"/>
      <c r="BF68" s="26"/>
      <c r="BG68" s="26"/>
      <c r="BH68" s="26"/>
      <c r="BI68" s="26"/>
      <c r="BJ68" s="26"/>
      <c r="BK68" s="26"/>
      <c r="BL68" s="26"/>
      <c r="BM68" s="26"/>
      <c r="BN68" s="26"/>
    </row>
    <row r="69" spans="1:66" x14ac:dyDescent="0.25">
      <c r="A69" s="34" t="s">
        <v>241</v>
      </c>
      <c r="B69" s="35" t="s">
        <v>222</v>
      </c>
      <c r="C69" s="36" t="s">
        <v>267</v>
      </c>
      <c r="D69" s="34" t="s">
        <v>266</v>
      </c>
      <c r="E69" s="35">
        <v>28914</v>
      </c>
      <c r="F69" s="35">
        <v>4605464.8900000015</v>
      </c>
      <c r="G69" s="35">
        <v>149716</v>
      </c>
      <c r="H69" s="35">
        <v>3462256</v>
      </c>
      <c r="I69" s="26"/>
      <c r="J69" s="26"/>
      <c r="K69" s="26"/>
      <c r="L69" s="26"/>
      <c r="M69" s="26"/>
      <c r="N69" s="26"/>
      <c r="O69" s="26"/>
      <c r="P69" s="26"/>
      <c r="Q69" s="26"/>
      <c r="R69" s="26"/>
      <c r="S69" s="26"/>
      <c r="T69" s="26"/>
      <c r="U69" s="26"/>
      <c r="V69" s="26"/>
      <c r="W69" s="26"/>
      <c r="X69" s="26"/>
      <c r="Y69" s="26"/>
      <c r="Z69" s="26"/>
      <c r="AA69" s="26"/>
      <c r="AB69" s="26"/>
      <c r="AC69" s="26"/>
      <c r="AD69" s="26"/>
      <c r="AE69" s="26"/>
      <c r="AF69" s="26"/>
      <c r="AG69" s="26"/>
      <c r="AH69" s="26"/>
      <c r="AI69" s="26"/>
      <c r="AJ69" s="26"/>
      <c r="AK69" s="26"/>
      <c r="AL69" s="26"/>
      <c r="AM69" s="26"/>
      <c r="AN69" s="26"/>
      <c r="AO69" s="26"/>
      <c r="AP69" s="26"/>
      <c r="AQ69" s="26"/>
      <c r="AR69" s="26"/>
      <c r="AS69" s="26"/>
      <c r="AT69" s="26"/>
      <c r="AU69" s="26"/>
      <c r="AV69" s="26"/>
      <c r="AW69" s="26"/>
      <c r="AX69" s="26"/>
      <c r="AY69" s="26"/>
      <c r="AZ69" s="26"/>
      <c r="BA69" s="26"/>
      <c r="BB69" s="26"/>
      <c r="BC69" s="26"/>
      <c r="BD69" s="26"/>
      <c r="BE69" s="26"/>
      <c r="BF69" s="26"/>
      <c r="BG69" s="26"/>
      <c r="BH69" s="26"/>
      <c r="BI69" s="26"/>
      <c r="BJ69" s="26"/>
      <c r="BK69" s="26"/>
      <c r="BL69" s="26"/>
      <c r="BM69" s="26"/>
      <c r="BN69" s="26"/>
    </row>
    <row r="70" spans="1:66" x14ac:dyDescent="0.25">
      <c r="A70" s="34" t="s">
        <v>242</v>
      </c>
      <c r="B70" s="35" t="s">
        <v>233</v>
      </c>
      <c r="C70" s="36" t="s">
        <v>185</v>
      </c>
      <c r="D70" s="34" t="s">
        <v>58</v>
      </c>
      <c r="E70" s="35">
        <v>15987</v>
      </c>
      <c r="F70" s="35">
        <v>3283682.9199999995</v>
      </c>
      <c r="G70" s="35">
        <v>72278</v>
      </c>
      <c r="H70" s="35">
        <v>1534682</v>
      </c>
      <c r="I70" s="26"/>
      <c r="J70" s="26"/>
      <c r="K70" s="26"/>
      <c r="L70" s="26"/>
      <c r="M70" s="26"/>
      <c r="N70" s="26"/>
      <c r="O70" s="26"/>
      <c r="P70" s="26"/>
      <c r="Q70" s="26"/>
      <c r="R70" s="26"/>
      <c r="S70" s="26"/>
      <c r="T70" s="26"/>
      <c r="U70" s="26"/>
      <c r="V70" s="26"/>
      <c r="W70" s="26"/>
      <c r="X70" s="26"/>
      <c r="Y70" s="26"/>
      <c r="Z70" s="26"/>
      <c r="AA70" s="26"/>
      <c r="AB70" s="26"/>
      <c r="AC70" s="26"/>
      <c r="AD70" s="26"/>
      <c r="AE70" s="26"/>
      <c r="AF70" s="26"/>
      <c r="AG70" s="26"/>
      <c r="AH70" s="26"/>
      <c r="AI70" s="26"/>
      <c r="AJ70" s="26"/>
      <c r="AK70" s="26"/>
      <c r="AL70" s="26"/>
      <c r="AM70" s="26"/>
      <c r="AN70" s="26"/>
      <c r="AO70" s="26"/>
      <c r="AP70" s="26"/>
      <c r="AQ70" s="26"/>
      <c r="AR70" s="26"/>
      <c r="AS70" s="26"/>
      <c r="AT70" s="26"/>
      <c r="AU70" s="26"/>
      <c r="AV70" s="26"/>
      <c r="AW70" s="26"/>
      <c r="AX70" s="26"/>
      <c r="AY70" s="26"/>
      <c r="AZ70" s="26"/>
      <c r="BA70" s="26"/>
      <c r="BB70" s="26"/>
      <c r="BC70" s="26"/>
      <c r="BD70" s="26"/>
      <c r="BE70" s="26"/>
      <c r="BF70" s="26"/>
      <c r="BG70" s="26"/>
      <c r="BH70" s="26"/>
      <c r="BI70" s="26"/>
      <c r="BJ70" s="26"/>
      <c r="BK70" s="26"/>
      <c r="BL70" s="26"/>
      <c r="BM70" s="26"/>
      <c r="BN70" s="26"/>
    </row>
    <row r="71" spans="1:66" x14ac:dyDescent="0.25">
      <c r="A71" s="34" t="s">
        <v>243</v>
      </c>
      <c r="B71" s="35" t="s">
        <v>229</v>
      </c>
      <c r="C71" s="36" t="s">
        <v>186</v>
      </c>
      <c r="D71" s="34" t="s">
        <v>56</v>
      </c>
      <c r="E71" s="35">
        <v>11547</v>
      </c>
      <c r="F71" s="35">
        <v>1513678.6999999997</v>
      </c>
      <c r="G71" s="35">
        <v>53511.5</v>
      </c>
      <c r="H71" s="35">
        <v>1208537</v>
      </c>
      <c r="I71" s="26"/>
      <c r="J71" s="26"/>
      <c r="K71" s="26"/>
      <c r="L71" s="26"/>
      <c r="M71" s="26"/>
      <c r="N71" s="26"/>
      <c r="O71" s="26"/>
      <c r="P71" s="26"/>
      <c r="Q71" s="26"/>
      <c r="R71" s="26"/>
      <c r="S71" s="26"/>
      <c r="T71" s="26"/>
      <c r="U71" s="26"/>
      <c r="V71" s="26"/>
      <c r="W71" s="26"/>
      <c r="X71" s="26"/>
      <c r="Y71" s="26"/>
      <c r="Z71" s="26"/>
      <c r="AA71" s="26"/>
      <c r="AB71" s="26"/>
      <c r="AC71" s="26"/>
      <c r="AD71" s="26"/>
      <c r="AE71" s="26"/>
      <c r="AF71" s="26"/>
      <c r="AG71" s="26"/>
      <c r="AH71" s="26"/>
      <c r="AI71" s="26"/>
      <c r="AJ71" s="26"/>
      <c r="AK71" s="26"/>
      <c r="AL71" s="26"/>
      <c r="AM71" s="26"/>
      <c r="AN71" s="26"/>
      <c r="AO71" s="26"/>
      <c r="AP71" s="26"/>
      <c r="AQ71" s="26"/>
      <c r="AR71" s="26"/>
      <c r="AS71" s="26"/>
      <c r="AT71" s="26"/>
      <c r="AU71" s="26"/>
      <c r="AV71" s="26"/>
      <c r="AW71" s="26"/>
      <c r="AX71" s="26"/>
      <c r="AY71" s="26"/>
      <c r="AZ71" s="26"/>
      <c r="BA71" s="26"/>
      <c r="BB71" s="26"/>
      <c r="BC71" s="26"/>
      <c r="BD71" s="26"/>
      <c r="BE71" s="26"/>
      <c r="BF71" s="26"/>
      <c r="BG71" s="26"/>
      <c r="BH71" s="26"/>
      <c r="BI71" s="26"/>
      <c r="BJ71" s="26"/>
      <c r="BK71" s="26"/>
      <c r="BL71" s="26"/>
      <c r="BM71" s="26"/>
      <c r="BN71" s="26"/>
    </row>
    <row r="72" spans="1:66" x14ac:dyDescent="0.25">
      <c r="A72" s="34" t="s">
        <v>241</v>
      </c>
      <c r="B72" s="35" t="s">
        <v>224</v>
      </c>
      <c r="C72" s="36" t="s">
        <v>187</v>
      </c>
      <c r="D72" s="34" t="s">
        <v>60</v>
      </c>
      <c r="E72" s="35">
        <v>48380</v>
      </c>
      <c r="F72" s="35">
        <v>17806019.479999997</v>
      </c>
      <c r="G72" s="35">
        <v>257455</v>
      </c>
      <c r="H72" s="35">
        <v>5276225</v>
      </c>
      <c r="I72" s="26"/>
      <c r="J72" s="26"/>
      <c r="K72" s="26"/>
      <c r="L72" s="26"/>
      <c r="M72" s="26"/>
      <c r="N72" s="26"/>
      <c r="O72" s="26"/>
      <c r="P72" s="26"/>
      <c r="Q72" s="26"/>
      <c r="R72" s="26"/>
      <c r="S72" s="26"/>
      <c r="T72" s="26"/>
      <c r="U72" s="26"/>
      <c r="V72" s="26"/>
      <c r="W72" s="26"/>
      <c r="X72" s="26"/>
      <c r="Y72" s="26"/>
      <c r="Z72" s="26"/>
      <c r="AA72" s="26"/>
      <c r="AB72" s="26"/>
      <c r="AC72" s="26"/>
      <c r="AD72" s="26"/>
      <c r="AE72" s="26"/>
      <c r="AF72" s="26"/>
      <c r="AG72" s="26"/>
      <c r="AH72" s="26"/>
      <c r="AI72" s="26"/>
      <c r="AJ72" s="26"/>
      <c r="AK72" s="26"/>
      <c r="AL72" s="26"/>
      <c r="AM72" s="26"/>
      <c r="AN72" s="26"/>
      <c r="AO72" s="26"/>
      <c r="AP72" s="26"/>
      <c r="AQ72" s="26"/>
      <c r="AR72" s="26"/>
      <c r="AS72" s="26"/>
      <c r="AT72" s="26"/>
      <c r="AU72" s="26"/>
      <c r="AV72" s="26"/>
      <c r="AW72" s="26"/>
      <c r="AX72" s="26"/>
      <c r="AY72" s="26"/>
      <c r="AZ72" s="26"/>
      <c r="BA72" s="26"/>
      <c r="BB72" s="26"/>
      <c r="BC72" s="26"/>
      <c r="BD72" s="26"/>
      <c r="BE72" s="26"/>
      <c r="BF72" s="26"/>
      <c r="BG72" s="26"/>
      <c r="BH72" s="26"/>
      <c r="BI72" s="26"/>
      <c r="BJ72" s="26"/>
      <c r="BK72" s="26"/>
      <c r="BL72" s="26"/>
      <c r="BM72" s="26"/>
      <c r="BN72" s="26"/>
    </row>
    <row r="73" spans="1:66" x14ac:dyDescent="0.25">
      <c r="A73" s="34" t="s">
        <v>241</v>
      </c>
      <c r="B73" s="35" t="s">
        <v>224</v>
      </c>
      <c r="C73" s="36" t="s">
        <v>188</v>
      </c>
      <c r="D73" s="34" t="s">
        <v>65</v>
      </c>
      <c r="E73" s="35">
        <v>26395</v>
      </c>
      <c r="F73" s="35">
        <v>6375880.1200000001</v>
      </c>
      <c r="G73" s="35">
        <v>148703.5</v>
      </c>
      <c r="H73" s="35">
        <v>2947762</v>
      </c>
      <c r="I73" s="26"/>
      <c r="J73" s="26"/>
      <c r="K73" s="26"/>
      <c r="L73" s="26"/>
      <c r="M73" s="26"/>
      <c r="N73" s="26"/>
      <c r="O73" s="26"/>
      <c r="P73" s="26"/>
      <c r="Q73" s="26"/>
      <c r="R73" s="26"/>
      <c r="S73" s="26"/>
      <c r="T73" s="26"/>
      <c r="U73" s="26"/>
      <c r="V73" s="26"/>
      <c r="W73" s="26"/>
      <c r="X73" s="26"/>
      <c r="Y73" s="26"/>
      <c r="Z73" s="26"/>
      <c r="AA73" s="26"/>
      <c r="AB73" s="26"/>
      <c r="AC73" s="26"/>
      <c r="AD73" s="26"/>
      <c r="AE73" s="26"/>
      <c r="AF73" s="26"/>
      <c r="AG73" s="26"/>
      <c r="AH73" s="26"/>
      <c r="AI73" s="26"/>
      <c r="AJ73" s="26"/>
      <c r="AK73" s="26"/>
      <c r="AL73" s="26"/>
      <c r="AM73" s="26"/>
      <c r="AN73" s="26"/>
      <c r="AO73" s="26"/>
      <c r="AP73" s="26"/>
      <c r="AQ73" s="26"/>
      <c r="AR73" s="26"/>
      <c r="AS73" s="26"/>
      <c r="AT73" s="26"/>
      <c r="AU73" s="26"/>
      <c r="AV73" s="26"/>
      <c r="AW73" s="26"/>
      <c r="AX73" s="26"/>
      <c r="AY73" s="26"/>
      <c r="AZ73" s="26"/>
      <c r="BA73" s="26"/>
      <c r="BB73" s="26"/>
      <c r="BC73" s="26"/>
      <c r="BD73" s="26"/>
      <c r="BE73" s="26"/>
      <c r="BF73" s="26"/>
      <c r="BG73" s="26"/>
      <c r="BH73" s="26"/>
      <c r="BI73" s="26"/>
      <c r="BJ73" s="26"/>
      <c r="BK73" s="26"/>
      <c r="BL73" s="26"/>
      <c r="BM73" s="26"/>
      <c r="BN73" s="26"/>
    </row>
    <row r="74" spans="1:66" x14ac:dyDescent="0.25">
      <c r="A74" s="34" t="s">
        <v>243</v>
      </c>
      <c r="B74" s="35" t="s">
        <v>236</v>
      </c>
      <c r="C74" s="36" t="s">
        <v>189</v>
      </c>
      <c r="D74" s="34" t="s">
        <v>61</v>
      </c>
      <c r="E74" s="35">
        <v>11175</v>
      </c>
      <c r="F74" s="35">
        <v>2588567.2999999998</v>
      </c>
      <c r="G74" s="35">
        <v>62991</v>
      </c>
      <c r="H74" s="35">
        <v>1463252</v>
      </c>
      <c r="I74" s="26"/>
      <c r="J74" s="26"/>
      <c r="K74" s="26"/>
      <c r="L74" s="26"/>
      <c r="M74" s="26"/>
      <c r="N74" s="26"/>
      <c r="O74" s="26"/>
      <c r="P74" s="26"/>
      <c r="Q74" s="26"/>
      <c r="R74" s="26"/>
      <c r="S74" s="26"/>
      <c r="T74" s="26"/>
      <c r="U74" s="26"/>
      <c r="V74" s="26"/>
      <c r="W74" s="26"/>
      <c r="X74" s="26"/>
      <c r="Y74" s="26"/>
      <c r="Z74" s="26"/>
      <c r="AA74" s="26"/>
      <c r="AB74" s="26"/>
      <c r="AC74" s="26"/>
      <c r="AD74" s="26"/>
      <c r="AE74" s="26"/>
      <c r="AF74" s="26"/>
      <c r="AG74" s="26"/>
      <c r="AH74" s="26"/>
      <c r="AI74" s="26"/>
      <c r="AJ74" s="26"/>
      <c r="AK74" s="26"/>
      <c r="AL74" s="26"/>
      <c r="AM74" s="26"/>
      <c r="AN74" s="26"/>
      <c r="AO74" s="26"/>
      <c r="AP74" s="26"/>
      <c r="AQ74" s="26"/>
      <c r="AR74" s="26"/>
      <c r="AS74" s="26"/>
      <c r="AT74" s="26"/>
      <c r="AU74" s="26"/>
      <c r="AV74" s="26"/>
      <c r="AW74" s="26"/>
      <c r="AX74" s="26"/>
      <c r="AY74" s="26"/>
      <c r="AZ74" s="26"/>
      <c r="BA74" s="26"/>
      <c r="BB74" s="26"/>
      <c r="BC74" s="26"/>
      <c r="BD74" s="26"/>
      <c r="BE74" s="26"/>
      <c r="BF74" s="26"/>
      <c r="BG74" s="26"/>
      <c r="BH74" s="26"/>
      <c r="BI74" s="26"/>
      <c r="BJ74" s="26"/>
      <c r="BK74" s="26"/>
      <c r="BL74" s="26"/>
      <c r="BM74" s="26"/>
      <c r="BN74" s="26"/>
    </row>
    <row r="75" spans="1:66" x14ac:dyDescent="0.25">
      <c r="A75" s="34" t="s">
        <v>242</v>
      </c>
      <c r="B75" s="35" t="s">
        <v>237</v>
      </c>
      <c r="C75" s="36" t="s">
        <v>190</v>
      </c>
      <c r="D75" s="34" t="s">
        <v>67</v>
      </c>
      <c r="E75" s="35">
        <v>100000</v>
      </c>
      <c r="F75" s="35">
        <v>10645036.589999992</v>
      </c>
      <c r="G75" s="35">
        <v>301135.3</v>
      </c>
      <c r="H75" s="35">
        <v>7118836</v>
      </c>
      <c r="I75" s="26"/>
      <c r="J75" s="26"/>
      <c r="K75" s="26"/>
      <c r="L75" s="26"/>
      <c r="M75" s="26"/>
      <c r="N75" s="26"/>
      <c r="O75" s="26"/>
      <c r="P75" s="26"/>
      <c r="Q75" s="26"/>
      <c r="R75" s="26"/>
      <c r="S75" s="26"/>
      <c r="T75" s="26"/>
      <c r="U75" s="26"/>
      <c r="V75" s="26"/>
      <c r="W75" s="26"/>
      <c r="X75" s="26"/>
      <c r="Y75" s="26"/>
      <c r="Z75" s="26"/>
      <c r="AA75" s="26"/>
      <c r="AB75" s="26"/>
      <c r="AC75" s="26"/>
      <c r="AD75" s="26"/>
      <c r="AE75" s="26"/>
      <c r="AF75" s="26"/>
      <c r="AG75" s="26"/>
      <c r="AH75" s="26"/>
      <c r="AI75" s="26"/>
      <c r="AJ75" s="26"/>
      <c r="AK75" s="26"/>
      <c r="AL75" s="26"/>
      <c r="AM75" s="26"/>
      <c r="AN75" s="26"/>
      <c r="AO75" s="26"/>
      <c r="AP75" s="26"/>
      <c r="AQ75" s="26"/>
      <c r="AR75" s="26"/>
      <c r="AS75" s="26"/>
      <c r="AT75" s="26"/>
      <c r="AU75" s="26"/>
      <c r="AV75" s="26"/>
      <c r="AW75" s="26"/>
      <c r="AX75" s="26"/>
      <c r="AY75" s="26"/>
      <c r="AZ75" s="26"/>
      <c r="BA75" s="26"/>
      <c r="BB75" s="26"/>
      <c r="BC75" s="26"/>
      <c r="BD75" s="26"/>
      <c r="BE75" s="26"/>
      <c r="BF75" s="26"/>
      <c r="BG75" s="26"/>
      <c r="BH75" s="26"/>
      <c r="BI75" s="26"/>
      <c r="BJ75" s="26"/>
      <c r="BK75" s="26"/>
      <c r="BL75" s="26"/>
      <c r="BM75" s="26"/>
      <c r="BN75" s="26"/>
    </row>
    <row r="76" spans="1:66" x14ac:dyDescent="0.25">
      <c r="A76" s="34" t="s">
        <v>241</v>
      </c>
      <c r="B76" s="35" t="s">
        <v>224</v>
      </c>
      <c r="C76" s="36" t="s">
        <v>191</v>
      </c>
      <c r="D76" s="34" t="s">
        <v>62</v>
      </c>
      <c r="E76" s="35">
        <v>6277</v>
      </c>
      <c r="F76" s="35">
        <v>1941606.4600000002</v>
      </c>
      <c r="G76" s="35">
        <v>33462.5</v>
      </c>
      <c r="H76" s="35">
        <v>684680</v>
      </c>
      <c r="I76" s="26"/>
      <c r="J76" s="26"/>
      <c r="K76" s="26"/>
      <c r="L76" s="26"/>
      <c r="M76" s="26"/>
      <c r="N76" s="26"/>
      <c r="O76" s="26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  <c r="AL76" s="26"/>
      <c r="AM76" s="26"/>
      <c r="AN76" s="26"/>
      <c r="AO76" s="26"/>
      <c r="AP76" s="26"/>
      <c r="AQ76" s="26"/>
      <c r="AR76" s="26"/>
      <c r="AS76" s="26"/>
      <c r="AT76" s="26"/>
      <c r="AU76" s="26"/>
      <c r="AV76" s="26"/>
      <c r="AW76" s="26"/>
      <c r="AX76" s="26"/>
      <c r="AY76" s="26"/>
      <c r="AZ76" s="26"/>
      <c r="BA76" s="26"/>
      <c r="BB76" s="26"/>
      <c r="BC76" s="26"/>
      <c r="BD76" s="26"/>
      <c r="BE76" s="26"/>
      <c r="BF76" s="26"/>
      <c r="BG76" s="26"/>
      <c r="BH76" s="26"/>
      <c r="BI76" s="26"/>
      <c r="BJ76" s="26"/>
      <c r="BK76" s="26"/>
      <c r="BL76" s="26"/>
      <c r="BM76" s="26"/>
      <c r="BN76" s="26"/>
    </row>
    <row r="77" spans="1:66" x14ac:dyDescent="0.25">
      <c r="A77" s="34" t="s">
        <v>239</v>
      </c>
      <c r="B77" s="35" t="s">
        <v>220</v>
      </c>
      <c r="C77" s="36" t="s">
        <v>192</v>
      </c>
      <c r="D77" s="34" t="s">
        <v>70</v>
      </c>
      <c r="E77" s="35">
        <v>47737</v>
      </c>
      <c r="F77" s="35">
        <v>9580626.0999999978</v>
      </c>
      <c r="G77" s="35">
        <v>212655.1</v>
      </c>
      <c r="H77" s="35">
        <v>4501510</v>
      </c>
      <c r="I77" s="26"/>
      <c r="J77" s="26"/>
      <c r="K77" s="26"/>
      <c r="L77" s="26"/>
      <c r="M77" s="26"/>
      <c r="N77" s="26"/>
      <c r="O77" s="26"/>
      <c r="P77" s="26"/>
      <c r="Q77" s="26"/>
      <c r="R77" s="2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  <c r="AF77" s="26"/>
      <c r="AG77" s="26"/>
      <c r="AH77" s="26"/>
      <c r="AI77" s="26"/>
      <c r="AJ77" s="26"/>
      <c r="AK77" s="26"/>
      <c r="AL77" s="26"/>
      <c r="AM77" s="26"/>
      <c r="AN77" s="26"/>
      <c r="AO77" s="26"/>
      <c r="AP77" s="26"/>
      <c r="AQ77" s="26"/>
      <c r="AR77" s="26"/>
      <c r="AS77" s="26"/>
      <c r="AT77" s="26"/>
      <c r="AU77" s="26"/>
      <c r="AV77" s="26"/>
      <c r="AW77" s="26"/>
      <c r="AX77" s="26"/>
      <c r="AY77" s="26"/>
      <c r="AZ77" s="26"/>
      <c r="BA77" s="26"/>
      <c r="BB77" s="26"/>
      <c r="BC77" s="26"/>
      <c r="BD77" s="26"/>
      <c r="BE77" s="26"/>
      <c r="BF77" s="26"/>
      <c r="BG77" s="26"/>
      <c r="BH77" s="26"/>
      <c r="BI77" s="26"/>
      <c r="BJ77" s="26"/>
      <c r="BK77" s="26"/>
      <c r="BL77" s="26"/>
      <c r="BM77" s="26"/>
      <c r="BN77" s="26"/>
    </row>
    <row r="78" spans="1:66" x14ac:dyDescent="0.25">
      <c r="A78" s="34" t="s">
        <v>243</v>
      </c>
      <c r="B78" s="35" t="s">
        <v>229</v>
      </c>
      <c r="C78" s="36" t="s">
        <v>193</v>
      </c>
      <c r="D78" s="34" t="s">
        <v>68</v>
      </c>
      <c r="E78" s="35">
        <v>50589</v>
      </c>
      <c r="F78" s="35">
        <v>17163537.480000008</v>
      </c>
      <c r="G78" s="35">
        <v>279910</v>
      </c>
      <c r="H78" s="35">
        <v>5553780</v>
      </c>
      <c r="I78" s="26"/>
      <c r="J78" s="26"/>
      <c r="K78" s="26"/>
      <c r="L78" s="26"/>
      <c r="M78" s="26"/>
      <c r="N78" s="26"/>
      <c r="O78" s="26"/>
      <c r="P78" s="26"/>
      <c r="Q78" s="26"/>
      <c r="R78" s="26"/>
      <c r="S78" s="26"/>
      <c r="T78" s="26"/>
      <c r="U78" s="26"/>
      <c r="V78" s="26"/>
      <c r="W78" s="26"/>
      <c r="X78" s="26"/>
      <c r="Y78" s="26"/>
      <c r="Z78" s="26"/>
      <c r="AA78" s="26"/>
      <c r="AB78" s="26"/>
      <c r="AC78" s="26"/>
      <c r="AD78" s="26"/>
      <c r="AE78" s="26"/>
      <c r="AF78" s="26"/>
      <c r="AG78" s="26"/>
      <c r="AH78" s="26"/>
      <c r="AI78" s="26"/>
      <c r="AJ78" s="26"/>
      <c r="AK78" s="26"/>
      <c r="AL78" s="26"/>
      <c r="AM78" s="26"/>
      <c r="AN78" s="26"/>
      <c r="AO78" s="26"/>
      <c r="AP78" s="26"/>
      <c r="AQ78" s="26"/>
      <c r="AR78" s="26"/>
      <c r="AS78" s="26"/>
      <c r="AT78" s="26"/>
      <c r="AU78" s="26"/>
      <c r="AV78" s="26"/>
      <c r="AW78" s="26"/>
      <c r="AX78" s="26"/>
      <c r="AY78" s="26"/>
      <c r="AZ78" s="26"/>
      <c r="BA78" s="26"/>
      <c r="BB78" s="26"/>
      <c r="BC78" s="26"/>
      <c r="BD78" s="26"/>
      <c r="BE78" s="26"/>
      <c r="BF78" s="26"/>
      <c r="BG78" s="26"/>
      <c r="BH78" s="26"/>
      <c r="BI78" s="26"/>
      <c r="BJ78" s="26"/>
      <c r="BK78" s="26"/>
      <c r="BL78" s="26"/>
      <c r="BM78" s="26"/>
      <c r="BN78" s="26"/>
    </row>
    <row r="79" spans="1:66" x14ac:dyDescent="0.25">
      <c r="A79" s="34" t="s">
        <v>242</v>
      </c>
      <c r="B79" s="35" t="s">
        <v>232</v>
      </c>
      <c r="C79" s="36" t="s">
        <v>122</v>
      </c>
      <c r="D79" s="34" t="s">
        <v>109</v>
      </c>
      <c r="E79" s="35">
        <v>72204</v>
      </c>
      <c r="F79" s="35">
        <v>10326603.729999984</v>
      </c>
      <c r="G79" s="35">
        <v>287351</v>
      </c>
      <c r="H79" s="35">
        <v>6348279</v>
      </c>
      <c r="I79" s="26"/>
      <c r="J79" s="26"/>
      <c r="K79" s="26"/>
      <c r="L79" s="26"/>
      <c r="M79" s="26"/>
      <c r="N79" s="26"/>
      <c r="O79" s="26"/>
      <c r="P79" s="26"/>
      <c r="Q79" s="26"/>
      <c r="R79" s="26"/>
      <c r="S79" s="26"/>
      <c r="T79" s="26"/>
      <c r="U79" s="26"/>
      <c r="V79" s="26"/>
      <c r="W79" s="26"/>
      <c r="X79" s="26"/>
      <c r="Y79" s="26"/>
      <c r="Z79" s="26"/>
      <c r="AA79" s="26"/>
      <c r="AB79" s="26"/>
      <c r="AC79" s="26"/>
      <c r="AD79" s="26"/>
      <c r="AE79" s="26"/>
      <c r="AF79" s="26"/>
      <c r="AG79" s="26"/>
      <c r="AH79" s="26"/>
      <c r="AI79" s="26"/>
      <c r="AJ79" s="26"/>
      <c r="AK79" s="26"/>
      <c r="AL79" s="26"/>
      <c r="AM79" s="26"/>
      <c r="AN79" s="26"/>
      <c r="AO79" s="26"/>
      <c r="AP79" s="26"/>
      <c r="AQ79" s="26"/>
      <c r="AR79" s="26"/>
      <c r="AS79" s="26"/>
      <c r="AT79" s="26"/>
      <c r="AU79" s="26"/>
      <c r="AV79" s="26"/>
      <c r="AW79" s="26"/>
      <c r="AX79" s="26"/>
      <c r="AY79" s="26"/>
      <c r="AZ79" s="26"/>
      <c r="BA79" s="26"/>
      <c r="BB79" s="26"/>
      <c r="BC79" s="26"/>
      <c r="BD79" s="26"/>
      <c r="BE79" s="26"/>
      <c r="BF79" s="26"/>
      <c r="BG79" s="26"/>
      <c r="BH79" s="26"/>
      <c r="BI79" s="26"/>
      <c r="BJ79" s="26"/>
      <c r="BK79" s="26"/>
      <c r="BL79" s="26"/>
      <c r="BM79" s="26"/>
      <c r="BN79" s="26"/>
    </row>
    <row r="80" spans="1:66" x14ac:dyDescent="0.25">
      <c r="A80" s="34" t="s">
        <v>243</v>
      </c>
      <c r="B80" s="35" t="s">
        <v>229</v>
      </c>
      <c r="C80" s="36" t="s">
        <v>123</v>
      </c>
      <c r="D80" s="34" t="s">
        <v>245</v>
      </c>
      <c r="E80" s="35">
        <v>24900</v>
      </c>
      <c r="F80" s="35">
        <v>4957659.8900000015</v>
      </c>
      <c r="G80" s="35">
        <v>143074.5</v>
      </c>
      <c r="H80" s="35">
        <v>3193365</v>
      </c>
      <c r="I80" s="26"/>
      <c r="J80" s="26"/>
      <c r="K80" s="26"/>
      <c r="L80" s="26"/>
      <c r="M80" s="26"/>
      <c r="N80" s="26"/>
      <c r="O80" s="26"/>
      <c r="P80" s="26"/>
      <c r="Q80" s="26"/>
      <c r="R80" s="26"/>
      <c r="S80" s="26"/>
      <c r="T80" s="26"/>
      <c r="U80" s="26"/>
      <c r="V80" s="26"/>
      <c r="W80" s="26"/>
      <c r="X80" s="26"/>
      <c r="Y80" s="26"/>
      <c r="Z80" s="26"/>
      <c r="AA80" s="26"/>
      <c r="AB80" s="26"/>
      <c r="AC80" s="26"/>
      <c r="AD80" s="26"/>
      <c r="AE80" s="26"/>
      <c r="AF80" s="26"/>
      <c r="AG80" s="26"/>
      <c r="AH80" s="26"/>
      <c r="AI80" s="26"/>
      <c r="AJ80" s="26"/>
      <c r="AK80" s="26"/>
      <c r="AL80" s="26"/>
      <c r="AM80" s="26"/>
      <c r="AN80" s="26"/>
      <c r="AO80" s="26"/>
      <c r="AP80" s="26"/>
      <c r="AQ80" s="26"/>
      <c r="AR80" s="26"/>
      <c r="AS80" s="26"/>
      <c r="AT80" s="26"/>
      <c r="AU80" s="26"/>
      <c r="AV80" s="26"/>
      <c r="AW80" s="26"/>
      <c r="AX80" s="26"/>
      <c r="AY80" s="26"/>
      <c r="AZ80" s="26"/>
      <c r="BA80" s="26"/>
      <c r="BB80" s="26"/>
      <c r="BC80" s="26"/>
      <c r="BD80" s="26"/>
      <c r="BE80" s="26"/>
      <c r="BF80" s="26"/>
      <c r="BG80" s="26"/>
      <c r="BH80" s="26"/>
      <c r="BI80" s="26"/>
      <c r="BJ80" s="26"/>
      <c r="BK80" s="26"/>
      <c r="BL80" s="26"/>
      <c r="BM80" s="26"/>
      <c r="BN80" s="26"/>
    </row>
    <row r="81" spans="1:66" x14ac:dyDescent="0.25">
      <c r="A81" s="34" t="s">
        <v>241</v>
      </c>
      <c r="B81" s="35" t="s">
        <v>234</v>
      </c>
      <c r="C81" s="36" t="s">
        <v>194</v>
      </c>
      <c r="D81" s="34" t="s">
        <v>71</v>
      </c>
      <c r="E81" s="35">
        <v>23916</v>
      </c>
      <c r="F81" s="35">
        <v>2942101.5899999989</v>
      </c>
      <c r="G81" s="35">
        <v>91907.5</v>
      </c>
      <c r="H81" s="35">
        <v>2050624</v>
      </c>
      <c r="I81" s="26"/>
      <c r="J81" s="26"/>
      <c r="K81" s="26"/>
      <c r="L81" s="26"/>
      <c r="M81" s="26"/>
      <c r="N81" s="26"/>
      <c r="O81" s="26"/>
      <c r="P81" s="26"/>
      <c r="Q81" s="26"/>
      <c r="R81" s="2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  <c r="AF81" s="26"/>
      <c r="AG81" s="26"/>
      <c r="AH81" s="26"/>
      <c r="AI81" s="26"/>
      <c r="AJ81" s="26"/>
      <c r="AK81" s="26"/>
      <c r="AL81" s="26"/>
      <c r="AM81" s="26"/>
      <c r="AN81" s="26"/>
      <c r="AO81" s="26"/>
      <c r="AP81" s="26"/>
      <c r="AQ81" s="26"/>
      <c r="AR81" s="26"/>
      <c r="AS81" s="26"/>
      <c r="AT81" s="26"/>
      <c r="AU81" s="26"/>
      <c r="AV81" s="26"/>
      <c r="AW81" s="26"/>
      <c r="AX81" s="26"/>
      <c r="AY81" s="26"/>
      <c r="AZ81" s="26"/>
      <c r="BA81" s="26"/>
      <c r="BB81" s="26"/>
      <c r="BC81" s="26"/>
      <c r="BD81" s="26"/>
      <c r="BE81" s="26"/>
      <c r="BF81" s="26"/>
      <c r="BG81" s="26"/>
      <c r="BH81" s="26"/>
      <c r="BI81" s="26"/>
      <c r="BJ81" s="26"/>
      <c r="BK81" s="26"/>
      <c r="BL81" s="26"/>
      <c r="BM81" s="26"/>
      <c r="BN81" s="26"/>
    </row>
    <row r="82" spans="1:66" x14ac:dyDescent="0.25">
      <c r="A82" s="34" t="s">
        <v>243</v>
      </c>
      <c r="B82" s="35" t="s">
        <v>229</v>
      </c>
      <c r="C82" s="36" t="s">
        <v>195</v>
      </c>
      <c r="D82" s="34" t="s">
        <v>73</v>
      </c>
      <c r="E82" s="35">
        <v>17979</v>
      </c>
      <c r="F82" s="35">
        <v>5393154.1200000001</v>
      </c>
      <c r="G82" s="35">
        <v>93993.5</v>
      </c>
      <c r="H82" s="35">
        <v>1766303</v>
      </c>
      <c r="I82" s="26"/>
      <c r="J82" s="26"/>
      <c r="K82" s="26"/>
      <c r="L82" s="26"/>
      <c r="M82" s="26"/>
      <c r="N82" s="26"/>
      <c r="O82" s="26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  <c r="AF82" s="26"/>
      <c r="AG82" s="26"/>
      <c r="AH82" s="26"/>
      <c r="AI82" s="26"/>
      <c r="AJ82" s="26"/>
      <c r="AK82" s="26"/>
      <c r="AL82" s="26"/>
      <c r="AM82" s="26"/>
      <c r="AN82" s="26"/>
      <c r="AO82" s="26"/>
      <c r="AP82" s="26"/>
      <c r="AQ82" s="26"/>
      <c r="AR82" s="26"/>
      <c r="AS82" s="26"/>
      <c r="AT82" s="26"/>
      <c r="AU82" s="26"/>
      <c r="AV82" s="26"/>
      <c r="AW82" s="26"/>
      <c r="AX82" s="26"/>
      <c r="AY82" s="26"/>
      <c r="AZ82" s="26"/>
      <c r="BA82" s="26"/>
      <c r="BB82" s="26"/>
      <c r="BC82" s="26"/>
      <c r="BD82" s="26"/>
      <c r="BE82" s="26"/>
      <c r="BF82" s="26"/>
      <c r="BG82" s="26"/>
      <c r="BH82" s="26"/>
      <c r="BI82" s="26"/>
      <c r="BJ82" s="26"/>
      <c r="BK82" s="26"/>
      <c r="BL82" s="26"/>
      <c r="BM82" s="26"/>
      <c r="BN82" s="26"/>
    </row>
    <row r="83" spans="1:66" x14ac:dyDescent="0.25">
      <c r="A83" s="34" t="s">
        <v>241</v>
      </c>
      <c r="B83" s="35" t="s">
        <v>234</v>
      </c>
      <c r="C83" s="36" t="s">
        <v>196</v>
      </c>
      <c r="D83" s="34" t="s">
        <v>72</v>
      </c>
      <c r="E83" s="35">
        <v>352760</v>
      </c>
      <c r="F83" s="35">
        <v>143356664.85999998</v>
      </c>
      <c r="G83" s="35">
        <v>1455857.5</v>
      </c>
      <c r="H83" s="35">
        <v>28794170</v>
      </c>
      <c r="I83" s="26"/>
      <c r="J83" s="26"/>
      <c r="K83" s="26"/>
      <c r="L83" s="26"/>
      <c r="M83" s="26"/>
      <c r="N83" s="26"/>
      <c r="O83" s="26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  <c r="AF83" s="26"/>
      <c r="AG83" s="26"/>
      <c r="AH83" s="26"/>
      <c r="AI83" s="26"/>
      <c r="AJ83" s="26"/>
      <c r="AK83" s="26"/>
      <c r="AL83" s="26"/>
      <c r="AM83" s="26"/>
      <c r="AN83" s="26"/>
      <c r="AO83" s="26"/>
      <c r="AP83" s="26"/>
      <c r="AQ83" s="26"/>
      <c r="AR83" s="26"/>
      <c r="AS83" s="26"/>
      <c r="AT83" s="26"/>
      <c r="AU83" s="26"/>
      <c r="AV83" s="26"/>
      <c r="AW83" s="26"/>
      <c r="AX83" s="26"/>
      <c r="AY83" s="26"/>
      <c r="AZ83" s="26"/>
      <c r="BA83" s="26"/>
      <c r="BB83" s="26"/>
      <c r="BC83" s="26"/>
      <c r="BD83" s="26"/>
      <c r="BE83" s="26"/>
      <c r="BF83" s="26"/>
      <c r="BG83" s="26"/>
      <c r="BH83" s="26"/>
      <c r="BI83" s="26"/>
      <c r="BJ83" s="26"/>
      <c r="BK83" s="26"/>
      <c r="BL83" s="26"/>
      <c r="BM83" s="26"/>
      <c r="BN83" s="26"/>
    </row>
    <row r="84" spans="1:66" x14ac:dyDescent="0.25">
      <c r="A84" s="34" t="s">
        <v>243</v>
      </c>
      <c r="B84" s="35" t="s">
        <v>227</v>
      </c>
      <c r="C84" s="36" t="s">
        <v>197</v>
      </c>
      <c r="D84" s="34" t="s">
        <v>74</v>
      </c>
      <c r="E84" s="35">
        <v>17339</v>
      </c>
      <c r="F84" s="35">
        <v>3108774.8900000006</v>
      </c>
      <c r="G84" s="35">
        <v>98443.5</v>
      </c>
      <c r="H84" s="35">
        <v>2082237</v>
      </c>
      <c r="I84" s="26"/>
      <c r="J84" s="26"/>
      <c r="K84" s="26"/>
      <c r="L84" s="26"/>
      <c r="M84" s="26"/>
      <c r="N84" s="26"/>
      <c r="O84" s="26"/>
      <c r="P84" s="26"/>
      <c r="Q84" s="26"/>
      <c r="R84" s="2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  <c r="AF84" s="26"/>
      <c r="AG84" s="26"/>
      <c r="AH84" s="26"/>
      <c r="AI84" s="26"/>
      <c r="AJ84" s="26"/>
      <c r="AK84" s="26"/>
      <c r="AL84" s="26"/>
      <c r="AM84" s="26"/>
      <c r="AN84" s="26"/>
      <c r="AO84" s="26"/>
      <c r="AP84" s="26"/>
      <c r="AQ84" s="26"/>
      <c r="AR84" s="26"/>
      <c r="AS84" s="26"/>
      <c r="AT84" s="26"/>
      <c r="AU84" s="26"/>
      <c r="AV84" s="26"/>
      <c r="AW84" s="26"/>
      <c r="AX84" s="26"/>
      <c r="AY84" s="26"/>
      <c r="AZ84" s="26"/>
      <c r="BA84" s="26"/>
      <c r="BB84" s="26"/>
      <c r="BC84" s="26"/>
      <c r="BD84" s="26"/>
      <c r="BE84" s="26"/>
      <c r="BF84" s="26"/>
      <c r="BG84" s="26"/>
      <c r="BH84" s="26"/>
      <c r="BI84" s="26"/>
      <c r="BJ84" s="26"/>
      <c r="BK84" s="26"/>
      <c r="BL84" s="26"/>
      <c r="BM84" s="26"/>
      <c r="BN84" s="26"/>
    </row>
    <row r="85" spans="1:66" x14ac:dyDescent="0.25">
      <c r="A85" s="34" t="s">
        <v>242</v>
      </c>
      <c r="B85" s="35" t="s">
        <v>225</v>
      </c>
      <c r="C85" s="36" t="s">
        <v>198</v>
      </c>
      <c r="D85" s="34" t="s">
        <v>75</v>
      </c>
      <c r="E85" s="35">
        <v>129735</v>
      </c>
      <c r="F85" s="35">
        <v>33030493.249999948</v>
      </c>
      <c r="G85" s="35">
        <v>564684.5</v>
      </c>
      <c r="H85" s="35">
        <v>13078135</v>
      </c>
      <c r="I85" s="26"/>
      <c r="J85" s="26"/>
      <c r="K85" s="26"/>
      <c r="L85" s="26"/>
      <c r="M85" s="26"/>
      <c r="N85" s="26"/>
      <c r="O85" s="26"/>
      <c r="P85" s="26"/>
      <c r="Q85" s="26"/>
      <c r="R85" s="2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  <c r="AF85" s="26"/>
      <c r="AG85" s="26"/>
      <c r="AH85" s="26"/>
      <c r="AI85" s="26"/>
      <c r="AJ85" s="26"/>
      <c r="AK85" s="26"/>
      <c r="AL85" s="26"/>
      <c r="AM85" s="26"/>
      <c r="AN85" s="26"/>
      <c r="AO85" s="26"/>
      <c r="AP85" s="26"/>
      <c r="AQ85" s="26"/>
      <c r="AR85" s="26"/>
      <c r="AS85" s="26"/>
      <c r="AT85" s="26"/>
      <c r="AU85" s="26"/>
      <c r="AV85" s="26"/>
      <c r="AW85" s="26"/>
      <c r="AX85" s="26"/>
      <c r="AY85" s="26"/>
      <c r="AZ85" s="26"/>
      <c r="BA85" s="26"/>
      <c r="BB85" s="26"/>
      <c r="BC85" s="26"/>
      <c r="BD85" s="26"/>
      <c r="BE85" s="26"/>
      <c r="BF85" s="26"/>
      <c r="BG85" s="26"/>
      <c r="BH85" s="26"/>
      <c r="BI85" s="26"/>
      <c r="BJ85" s="26"/>
      <c r="BK85" s="26"/>
      <c r="BL85" s="26"/>
      <c r="BM85" s="26"/>
      <c r="BN85" s="26"/>
    </row>
    <row r="86" spans="1:66" x14ac:dyDescent="0.25">
      <c r="A86" s="34" t="s">
        <v>239</v>
      </c>
      <c r="B86" s="35" t="s">
        <v>230</v>
      </c>
      <c r="C86" s="36" t="s">
        <v>199</v>
      </c>
      <c r="D86" s="34" t="s">
        <v>80</v>
      </c>
      <c r="E86" s="35">
        <v>45823</v>
      </c>
      <c r="F86" s="35">
        <v>10830445.470000003</v>
      </c>
      <c r="G86" s="35">
        <v>206605</v>
      </c>
      <c r="H86" s="35">
        <v>4831547</v>
      </c>
      <c r="I86" s="26"/>
      <c r="J86" s="26"/>
      <c r="K86" s="26"/>
      <c r="L86" s="26"/>
      <c r="M86" s="26"/>
      <c r="N86" s="26"/>
      <c r="O86" s="26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  <c r="AF86" s="26"/>
      <c r="AG86" s="26"/>
      <c r="AH86" s="26"/>
      <c r="AI86" s="26"/>
      <c r="AJ86" s="26"/>
      <c r="AK86" s="26"/>
      <c r="AL86" s="26"/>
      <c r="AM86" s="26"/>
      <c r="AN86" s="26"/>
      <c r="AO86" s="26"/>
      <c r="AP86" s="26"/>
      <c r="AQ86" s="26"/>
      <c r="AR86" s="26"/>
      <c r="AS86" s="26"/>
      <c r="AT86" s="26"/>
      <c r="AU86" s="26"/>
      <c r="AV86" s="26"/>
      <c r="AW86" s="26"/>
      <c r="AX86" s="26"/>
      <c r="AY86" s="26"/>
      <c r="AZ86" s="26"/>
      <c r="BA86" s="26"/>
      <c r="BB86" s="26"/>
      <c r="BC86" s="26"/>
      <c r="BD86" s="26"/>
      <c r="BE86" s="26"/>
      <c r="BF86" s="26"/>
      <c r="BG86" s="26"/>
      <c r="BH86" s="26"/>
      <c r="BI86" s="26"/>
      <c r="BJ86" s="26"/>
      <c r="BK86" s="26"/>
      <c r="BL86" s="26"/>
      <c r="BM86" s="26"/>
      <c r="BN86" s="26"/>
    </row>
    <row r="87" spans="1:66" x14ac:dyDescent="0.25">
      <c r="A87" s="34" t="s">
        <v>240</v>
      </c>
      <c r="B87" s="35" t="s">
        <v>235</v>
      </c>
      <c r="C87" s="36" t="s">
        <v>200</v>
      </c>
      <c r="D87" s="34" t="s">
        <v>81</v>
      </c>
      <c r="E87" s="35">
        <v>50762</v>
      </c>
      <c r="F87" s="35">
        <v>16524441.860000001</v>
      </c>
      <c r="G87" s="35">
        <v>244783</v>
      </c>
      <c r="H87" s="35">
        <v>4742351</v>
      </c>
      <c r="I87" s="26"/>
      <c r="J87" s="26"/>
      <c r="K87" s="26"/>
      <c r="L87" s="26"/>
      <c r="M87" s="26"/>
      <c r="N87" s="26"/>
      <c r="O87" s="26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  <c r="AF87" s="26"/>
      <c r="AG87" s="26"/>
      <c r="AH87" s="26"/>
      <c r="AI87" s="26"/>
      <c r="AJ87" s="26"/>
      <c r="AK87" s="26"/>
      <c r="AL87" s="26"/>
      <c r="AM87" s="26"/>
      <c r="AN87" s="26"/>
      <c r="AO87" s="26"/>
      <c r="AP87" s="26"/>
      <c r="AQ87" s="26"/>
      <c r="AR87" s="26"/>
      <c r="AS87" s="26"/>
      <c r="AT87" s="26"/>
      <c r="AU87" s="26"/>
      <c r="AV87" s="26"/>
      <c r="AW87" s="26"/>
      <c r="AX87" s="26"/>
      <c r="AY87" s="26"/>
      <c r="AZ87" s="26"/>
      <c r="BA87" s="26"/>
      <c r="BB87" s="26"/>
      <c r="BC87" s="26"/>
      <c r="BD87" s="26"/>
      <c r="BE87" s="26"/>
      <c r="BF87" s="26"/>
      <c r="BG87" s="26"/>
      <c r="BH87" s="26"/>
      <c r="BI87" s="26"/>
      <c r="BJ87" s="26"/>
      <c r="BK87" s="26"/>
      <c r="BL87" s="26"/>
      <c r="BM87" s="26"/>
      <c r="BN87" s="26"/>
    </row>
    <row r="88" spans="1:66" x14ac:dyDescent="0.25">
      <c r="A88" s="34" t="s">
        <v>241</v>
      </c>
      <c r="B88" s="35" t="s">
        <v>224</v>
      </c>
      <c r="C88" s="36" t="s">
        <v>201</v>
      </c>
      <c r="D88" s="34" t="s">
        <v>76</v>
      </c>
      <c r="E88" s="35">
        <v>36877</v>
      </c>
      <c r="F88" s="35">
        <v>12248921.190000003</v>
      </c>
      <c r="G88" s="35">
        <v>187234</v>
      </c>
      <c r="H88" s="35">
        <v>3734866</v>
      </c>
      <c r="I88" s="26"/>
      <c r="J88" s="26"/>
      <c r="K88" s="26"/>
      <c r="L88" s="26"/>
      <c r="M88" s="26"/>
      <c r="N88" s="26"/>
      <c r="O88" s="26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  <c r="AF88" s="26"/>
      <c r="AG88" s="26"/>
      <c r="AH88" s="26"/>
      <c r="AI88" s="26"/>
      <c r="AJ88" s="26"/>
      <c r="AK88" s="26"/>
      <c r="AL88" s="26"/>
      <c r="AM88" s="26"/>
      <c r="AN88" s="26"/>
      <c r="AO88" s="26"/>
      <c r="AP88" s="26"/>
      <c r="AQ88" s="26"/>
      <c r="AR88" s="26"/>
      <c r="AS88" s="26"/>
      <c r="AT88" s="26"/>
      <c r="AU88" s="26"/>
      <c r="AV88" s="26"/>
      <c r="AW88" s="26"/>
      <c r="AX88" s="26"/>
      <c r="AY88" s="26"/>
      <c r="AZ88" s="26"/>
      <c r="BA88" s="26"/>
      <c r="BB88" s="26"/>
      <c r="BC88" s="26"/>
      <c r="BD88" s="26"/>
      <c r="BE88" s="26"/>
      <c r="BF88" s="26"/>
      <c r="BG88" s="26"/>
      <c r="BH88" s="26"/>
      <c r="BI88" s="26"/>
      <c r="BJ88" s="26"/>
      <c r="BK88" s="26"/>
      <c r="BL88" s="26"/>
      <c r="BM88" s="26"/>
      <c r="BN88" s="26"/>
    </row>
    <row r="89" spans="1:66" x14ac:dyDescent="0.25">
      <c r="A89" s="34" t="s">
        <v>239</v>
      </c>
      <c r="B89" s="35" t="s">
        <v>220</v>
      </c>
      <c r="C89" s="36" t="s">
        <v>202</v>
      </c>
      <c r="D89" s="34" t="s">
        <v>79</v>
      </c>
      <c r="E89" s="35">
        <v>58806</v>
      </c>
      <c r="F89" s="35">
        <v>10026323.540000005</v>
      </c>
      <c r="G89" s="35">
        <v>258844</v>
      </c>
      <c r="H89" s="35">
        <v>5267977</v>
      </c>
      <c r="I89" s="26"/>
      <c r="J89" s="26"/>
      <c r="K89" s="26"/>
      <c r="L89" s="26"/>
      <c r="M89" s="26"/>
      <c r="N89" s="26"/>
      <c r="O89" s="26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  <c r="AF89" s="26"/>
      <c r="AG89" s="26"/>
      <c r="AH89" s="26"/>
      <c r="AI89" s="26"/>
      <c r="AJ89" s="26"/>
      <c r="AK89" s="26"/>
      <c r="AL89" s="26"/>
      <c r="AM89" s="26"/>
      <c r="AN89" s="26"/>
      <c r="AO89" s="26"/>
      <c r="AP89" s="26"/>
      <c r="AQ89" s="26"/>
      <c r="AR89" s="26"/>
      <c r="AS89" s="26"/>
      <c r="AT89" s="26"/>
      <c r="AU89" s="26"/>
      <c r="AV89" s="26"/>
      <c r="AW89" s="26"/>
      <c r="AX89" s="26"/>
      <c r="AY89" s="26"/>
      <c r="AZ89" s="26"/>
      <c r="BA89" s="26"/>
      <c r="BB89" s="26"/>
      <c r="BC89" s="26"/>
      <c r="BD89" s="26"/>
      <c r="BE89" s="26"/>
      <c r="BF89" s="26"/>
      <c r="BG89" s="26"/>
      <c r="BH89" s="26"/>
      <c r="BI89" s="26"/>
      <c r="BJ89" s="26"/>
      <c r="BK89" s="26"/>
      <c r="BL89" s="26"/>
      <c r="BM89" s="26"/>
      <c r="BN89" s="26"/>
    </row>
    <row r="90" spans="1:66" x14ac:dyDescent="0.25">
      <c r="A90" s="34" t="s">
        <v>240</v>
      </c>
      <c r="B90" s="35" t="s">
        <v>228</v>
      </c>
      <c r="C90" s="36" t="s">
        <v>203</v>
      </c>
      <c r="D90" s="34" t="s">
        <v>77</v>
      </c>
      <c r="E90" s="35">
        <v>29807</v>
      </c>
      <c r="F90" s="35">
        <v>3532853.26</v>
      </c>
      <c r="G90" s="35">
        <v>109717</v>
      </c>
      <c r="H90" s="35">
        <v>2342590</v>
      </c>
      <c r="I90" s="26"/>
      <c r="J90" s="26"/>
      <c r="K90" s="26"/>
      <c r="L90" s="26"/>
      <c r="M90" s="26"/>
      <c r="N90" s="26"/>
      <c r="O90" s="26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  <c r="AF90" s="26"/>
      <c r="AG90" s="26"/>
      <c r="AH90" s="26"/>
      <c r="AI90" s="26"/>
      <c r="AJ90" s="26"/>
      <c r="AK90" s="26"/>
      <c r="AL90" s="26"/>
      <c r="AM90" s="26"/>
      <c r="AN90" s="26"/>
      <c r="AO90" s="26"/>
      <c r="AP90" s="26"/>
      <c r="AQ90" s="26"/>
      <c r="AR90" s="26"/>
      <c r="AS90" s="26"/>
      <c r="AT90" s="26"/>
      <c r="AU90" s="26"/>
      <c r="AV90" s="26"/>
      <c r="AW90" s="26"/>
      <c r="AX90" s="26"/>
      <c r="AY90" s="26"/>
      <c r="AZ90" s="26"/>
      <c r="BA90" s="26"/>
      <c r="BB90" s="26"/>
      <c r="BC90" s="26"/>
      <c r="BD90" s="26"/>
      <c r="BE90" s="26"/>
      <c r="BF90" s="26"/>
      <c r="BG90" s="26"/>
      <c r="BH90" s="26"/>
      <c r="BI90" s="26"/>
      <c r="BJ90" s="26"/>
      <c r="BK90" s="26"/>
      <c r="BL90" s="26"/>
      <c r="BM90" s="26"/>
      <c r="BN90" s="26"/>
    </row>
    <row r="91" spans="1:66" x14ac:dyDescent="0.25">
      <c r="A91" s="34" t="s">
        <v>242</v>
      </c>
      <c r="B91" s="35" t="s">
        <v>226</v>
      </c>
      <c r="C91" s="36" t="s">
        <v>204</v>
      </c>
      <c r="D91" s="34" t="s">
        <v>82</v>
      </c>
      <c r="E91" s="35">
        <v>69541</v>
      </c>
      <c r="F91" s="35">
        <v>16027394.649999995</v>
      </c>
      <c r="G91" s="35">
        <v>273931.7</v>
      </c>
      <c r="H91" s="35">
        <v>5919039</v>
      </c>
      <c r="I91" s="26"/>
      <c r="J91" s="26"/>
      <c r="K91" s="26"/>
      <c r="L91" s="26"/>
      <c r="M91" s="26"/>
      <c r="N91" s="26"/>
      <c r="O91" s="26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  <c r="AF91" s="26"/>
      <c r="AG91" s="26"/>
      <c r="AH91" s="26"/>
      <c r="AI91" s="26"/>
      <c r="AJ91" s="26"/>
      <c r="AK91" s="26"/>
      <c r="AL91" s="26"/>
      <c r="AM91" s="26"/>
      <c r="AN91" s="26"/>
      <c r="AO91" s="26"/>
      <c r="AP91" s="26"/>
      <c r="AQ91" s="26"/>
      <c r="AR91" s="26"/>
      <c r="AS91" s="26"/>
      <c r="AT91" s="26"/>
      <c r="AU91" s="26"/>
      <c r="AV91" s="26"/>
      <c r="AW91" s="26"/>
      <c r="AX91" s="26"/>
      <c r="AY91" s="26"/>
      <c r="AZ91" s="26"/>
      <c r="BA91" s="26"/>
      <c r="BB91" s="26"/>
      <c r="BC91" s="26"/>
      <c r="BD91" s="26"/>
      <c r="BE91" s="26"/>
      <c r="BF91" s="26"/>
      <c r="BG91" s="26"/>
      <c r="BH91" s="26"/>
      <c r="BI91" s="26"/>
      <c r="BJ91" s="26"/>
      <c r="BK91" s="26"/>
      <c r="BL91" s="26"/>
      <c r="BM91" s="26"/>
      <c r="BN91" s="26"/>
    </row>
    <row r="92" spans="1:66" x14ac:dyDescent="0.25">
      <c r="A92" s="34" t="s">
        <v>242</v>
      </c>
      <c r="B92" s="35" t="s">
        <v>233</v>
      </c>
      <c r="C92" s="36" t="s">
        <v>205</v>
      </c>
      <c r="D92" s="34" t="s">
        <v>83</v>
      </c>
      <c r="E92" s="35">
        <v>10099</v>
      </c>
      <c r="F92" s="35">
        <v>1329375.2999999998</v>
      </c>
      <c r="G92" s="35">
        <v>42169.5</v>
      </c>
      <c r="H92" s="35">
        <v>923267</v>
      </c>
      <c r="I92" s="26"/>
      <c r="J92" s="26"/>
      <c r="K92" s="26"/>
      <c r="L92" s="26"/>
      <c r="M92" s="26"/>
      <c r="N92" s="26"/>
      <c r="O92" s="26"/>
      <c r="P92" s="26"/>
      <c r="Q92" s="26"/>
      <c r="R92" s="2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  <c r="AF92" s="26"/>
      <c r="AG92" s="26"/>
      <c r="AH92" s="26"/>
      <c r="AI92" s="26"/>
      <c r="AJ92" s="26"/>
      <c r="AK92" s="26"/>
      <c r="AL92" s="26"/>
      <c r="AM92" s="26"/>
      <c r="AN92" s="26"/>
      <c r="AO92" s="26"/>
      <c r="AP92" s="26"/>
      <c r="AQ92" s="26"/>
      <c r="AR92" s="26"/>
      <c r="AS92" s="26"/>
      <c r="AT92" s="26"/>
      <c r="AU92" s="26"/>
      <c r="AV92" s="26"/>
      <c r="AW92" s="26"/>
      <c r="AX92" s="26"/>
      <c r="AY92" s="26"/>
      <c r="AZ92" s="26"/>
      <c r="BA92" s="26"/>
      <c r="BB92" s="26"/>
      <c r="BC92" s="26"/>
      <c r="BD92" s="26"/>
      <c r="BE92" s="26"/>
      <c r="BF92" s="26"/>
      <c r="BG92" s="26"/>
      <c r="BH92" s="26"/>
      <c r="BI92" s="26"/>
      <c r="BJ92" s="26"/>
      <c r="BK92" s="26"/>
      <c r="BL92" s="26"/>
      <c r="BM92" s="26"/>
      <c r="BN92" s="26"/>
    </row>
    <row r="93" spans="1:66" x14ac:dyDescent="0.25">
      <c r="A93" s="34" t="s">
        <v>241</v>
      </c>
      <c r="B93" s="35" t="s">
        <v>238</v>
      </c>
      <c r="C93" s="36" t="s">
        <v>206</v>
      </c>
      <c r="D93" s="34" t="s">
        <v>86</v>
      </c>
      <c r="E93" s="35">
        <v>22571</v>
      </c>
      <c r="F93" s="35">
        <v>4528627.0500000007</v>
      </c>
      <c r="G93" s="35">
        <v>100417</v>
      </c>
      <c r="H93" s="35">
        <v>2096599</v>
      </c>
      <c r="I93" s="26"/>
      <c r="J93" s="26"/>
      <c r="K93" s="26"/>
      <c r="L93" s="26"/>
      <c r="M93" s="26"/>
      <c r="N93" s="26"/>
      <c r="O93" s="26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  <c r="AF93" s="26"/>
      <c r="AG93" s="26"/>
      <c r="AH93" s="26"/>
      <c r="AI93" s="26"/>
      <c r="AJ93" s="26"/>
      <c r="AK93" s="26"/>
      <c r="AL93" s="26"/>
      <c r="AM93" s="26"/>
      <c r="AN93" s="26"/>
      <c r="AO93" s="26"/>
      <c r="AP93" s="26"/>
      <c r="AQ93" s="26"/>
      <c r="AR93" s="26"/>
      <c r="AS93" s="26"/>
      <c r="AT93" s="26"/>
      <c r="AU93" s="26"/>
      <c r="AV93" s="26"/>
      <c r="AW93" s="26"/>
      <c r="AX93" s="26"/>
      <c r="AY93" s="26"/>
      <c r="AZ93" s="26"/>
      <c r="BA93" s="26"/>
      <c r="BB93" s="26"/>
      <c r="BC93" s="26"/>
      <c r="BD93" s="26"/>
      <c r="BE93" s="26"/>
      <c r="BF93" s="26"/>
      <c r="BG93" s="26"/>
      <c r="BH93" s="26"/>
      <c r="BI93" s="26"/>
      <c r="BJ93" s="26"/>
      <c r="BK93" s="26"/>
      <c r="BL93" s="26"/>
      <c r="BM93" s="26"/>
      <c r="BN93" s="26"/>
    </row>
    <row r="94" spans="1:66" x14ac:dyDescent="0.25">
      <c r="A94" s="34" t="s">
        <v>240</v>
      </c>
      <c r="B94" s="35" t="s">
        <v>221</v>
      </c>
      <c r="C94" s="36" t="s">
        <v>207</v>
      </c>
      <c r="D94" s="34" t="s">
        <v>84</v>
      </c>
      <c r="E94" s="35">
        <v>158356</v>
      </c>
      <c r="F94" s="35">
        <v>29101416.659999993</v>
      </c>
      <c r="G94" s="35">
        <v>634819</v>
      </c>
      <c r="H94" s="35">
        <v>14577601</v>
      </c>
      <c r="I94" s="26"/>
      <c r="J94" s="26"/>
      <c r="K94" s="26"/>
      <c r="L94" s="26"/>
      <c r="M94" s="26"/>
      <c r="N94" s="26"/>
      <c r="O94" s="26"/>
      <c r="P94" s="26"/>
      <c r="Q94" s="26"/>
      <c r="R94" s="2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  <c r="AF94" s="26"/>
      <c r="AG94" s="26"/>
      <c r="AH94" s="26"/>
      <c r="AI94" s="26"/>
      <c r="AJ94" s="26"/>
      <c r="AK94" s="26"/>
      <c r="AL94" s="26"/>
      <c r="AM94" s="26"/>
      <c r="AN94" s="26"/>
      <c r="AO94" s="26"/>
      <c r="AP94" s="26"/>
      <c r="AQ94" s="26"/>
      <c r="AR94" s="26"/>
      <c r="AS94" s="26"/>
      <c r="AT94" s="26"/>
      <c r="AU94" s="26"/>
      <c r="AV94" s="26"/>
      <c r="AW94" s="26"/>
      <c r="AX94" s="26"/>
      <c r="AY94" s="26"/>
      <c r="AZ94" s="26"/>
      <c r="BA94" s="26"/>
      <c r="BB94" s="26"/>
      <c r="BC94" s="26"/>
      <c r="BD94" s="26"/>
      <c r="BE94" s="26"/>
      <c r="BF94" s="26"/>
      <c r="BG94" s="26"/>
      <c r="BH94" s="26"/>
      <c r="BI94" s="26"/>
      <c r="BJ94" s="26"/>
      <c r="BK94" s="26"/>
      <c r="BL94" s="26"/>
      <c r="BM94" s="26"/>
      <c r="BN94" s="26"/>
    </row>
    <row r="95" spans="1:66" x14ac:dyDescent="0.25">
      <c r="A95" s="34" t="s">
        <v>239</v>
      </c>
      <c r="B95" s="35" t="s">
        <v>220</v>
      </c>
      <c r="C95" s="36" t="s">
        <v>208</v>
      </c>
      <c r="D95" s="34" t="s">
        <v>85</v>
      </c>
      <c r="E95" s="35">
        <v>68774</v>
      </c>
      <c r="F95" s="35">
        <v>10553749.429999998</v>
      </c>
      <c r="G95" s="35">
        <v>280230.5</v>
      </c>
      <c r="H95" s="35">
        <v>5951200</v>
      </c>
      <c r="I95" s="26"/>
      <c r="J95" s="26"/>
      <c r="K95" s="26"/>
      <c r="L95" s="26"/>
      <c r="M95" s="26"/>
      <c r="N95" s="26"/>
      <c r="O95" s="26"/>
      <c r="P95" s="26"/>
      <c r="Q95" s="26"/>
      <c r="R95" s="2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  <c r="AF95" s="26"/>
      <c r="AG95" s="26"/>
      <c r="AH95" s="26"/>
      <c r="AI95" s="26"/>
      <c r="AJ95" s="26"/>
      <c r="AK95" s="26"/>
      <c r="AL95" s="26"/>
      <c r="AM95" s="26"/>
      <c r="AN95" s="26"/>
      <c r="AO95" s="26"/>
      <c r="AP95" s="26"/>
      <c r="AQ95" s="26"/>
      <c r="AR95" s="26"/>
      <c r="AS95" s="26"/>
      <c r="AT95" s="26"/>
      <c r="AU95" s="26"/>
      <c r="AV95" s="26"/>
      <c r="AW95" s="26"/>
      <c r="AX95" s="26"/>
      <c r="AY95" s="26"/>
      <c r="AZ95" s="26"/>
      <c r="BA95" s="26"/>
      <c r="BB95" s="26"/>
      <c r="BC95" s="26"/>
      <c r="BD95" s="26"/>
      <c r="BE95" s="26"/>
      <c r="BF95" s="26"/>
      <c r="BG95" s="26"/>
      <c r="BH95" s="26"/>
      <c r="BI95" s="26"/>
      <c r="BJ95" s="26"/>
      <c r="BK95" s="26"/>
      <c r="BL95" s="26"/>
      <c r="BM95" s="26"/>
      <c r="BN95" s="26"/>
    </row>
    <row r="96" spans="1:66" x14ac:dyDescent="0.25">
      <c r="A96" s="34" t="s">
        <v>243</v>
      </c>
      <c r="B96" s="35" t="s">
        <v>247</v>
      </c>
      <c r="C96" s="36" t="s">
        <v>249</v>
      </c>
      <c r="D96" s="34" t="s">
        <v>244</v>
      </c>
      <c r="E96" s="35">
        <v>29571</v>
      </c>
      <c r="F96" s="35">
        <v>5747733.0699999975</v>
      </c>
      <c r="G96" s="35">
        <v>143940.5</v>
      </c>
      <c r="H96" s="35">
        <v>3318263</v>
      </c>
      <c r="I96" s="26"/>
      <c r="J96" s="26"/>
      <c r="K96" s="26"/>
      <c r="L96" s="26"/>
      <c r="M96" s="26"/>
      <c r="N96" s="26"/>
      <c r="O96" s="26"/>
      <c r="P96" s="26"/>
      <c r="Q96" s="26"/>
      <c r="R96" s="2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F96" s="26"/>
      <c r="AG96" s="26"/>
      <c r="AH96" s="26"/>
      <c r="AI96" s="26"/>
      <c r="AJ96" s="26"/>
      <c r="AK96" s="26"/>
      <c r="AL96" s="26"/>
      <c r="AM96" s="26"/>
      <c r="AN96" s="26"/>
      <c r="AO96" s="26"/>
      <c r="AP96" s="26"/>
      <c r="AQ96" s="26"/>
      <c r="AR96" s="26"/>
      <c r="AS96" s="26"/>
      <c r="AT96" s="26"/>
      <c r="AU96" s="26"/>
      <c r="AV96" s="26"/>
      <c r="AW96" s="26"/>
      <c r="AX96" s="26"/>
      <c r="AY96" s="26"/>
      <c r="AZ96" s="26"/>
      <c r="BA96" s="26"/>
      <c r="BB96" s="26"/>
      <c r="BC96" s="26"/>
      <c r="BD96" s="26"/>
      <c r="BE96" s="26"/>
      <c r="BF96" s="26"/>
      <c r="BG96" s="26"/>
      <c r="BH96" s="26"/>
      <c r="BI96" s="26"/>
      <c r="BJ96" s="26"/>
      <c r="BK96" s="26"/>
      <c r="BL96" s="26"/>
      <c r="BM96" s="26"/>
      <c r="BN96" s="26"/>
    </row>
    <row r="97" spans="1:66" x14ac:dyDescent="0.25">
      <c r="A97" s="34" t="s">
        <v>243</v>
      </c>
      <c r="B97" s="35" t="s">
        <v>227</v>
      </c>
      <c r="C97" s="36" t="s">
        <v>209</v>
      </c>
      <c r="D97" s="34" t="s">
        <v>88</v>
      </c>
      <c r="E97" s="35">
        <v>20476</v>
      </c>
      <c r="F97" s="35">
        <v>4372104.9000000022</v>
      </c>
      <c r="G97" s="35">
        <v>111225</v>
      </c>
      <c r="H97" s="35">
        <v>2474258</v>
      </c>
      <c r="I97" s="26"/>
      <c r="J97" s="26"/>
      <c r="K97" s="26"/>
      <c r="L97" s="26"/>
      <c r="M97" s="26"/>
      <c r="N97" s="26"/>
      <c r="O97" s="26"/>
      <c r="P97" s="26"/>
      <c r="Q97" s="26"/>
      <c r="R97" s="2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  <c r="AF97" s="26"/>
      <c r="AG97" s="26"/>
      <c r="AH97" s="26"/>
      <c r="AI97" s="26"/>
      <c r="AJ97" s="26"/>
      <c r="AK97" s="26"/>
      <c r="AL97" s="26"/>
      <c r="AM97" s="26"/>
      <c r="AN97" s="26"/>
      <c r="AO97" s="26"/>
      <c r="AP97" s="26"/>
      <c r="AQ97" s="26"/>
      <c r="AR97" s="26"/>
      <c r="AS97" s="26"/>
      <c r="AT97" s="26"/>
      <c r="AU97" s="26"/>
      <c r="AV97" s="26"/>
      <c r="AW97" s="26"/>
      <c r="AX97" s="26"/>
      <c r="AY97" s="26"/>
      <c r="AZ97" s="26"/>
      <c r="BA97" s="26"/>
      <c r="BB97" s="26"/>
      <c r="BC97" s="26"/>
      <c r="BD97" s="26"/>
      <c r="BE97" s="26"/>
      <c r="BF97" s="26"/>
      <c r="BG97" s="26"/>
      <c r="BH97" s="26"/>
      <c r="BI97" s="26"/>
      <c r="BJ97" s="26"/>
      <c r="BK97" s="26"/>
      <c r="BL97" s="26"/>
      <c r="BM97" s="26"/>
      <c r="BN97" s="26"/>
    </row>
    <row r="98" spans="1:66" x14ac:dyDescent="0.25">
      <c r="A98" s="34" t="s">
        <v>243</v>
      </c>
      <c r="B98" s="35" t="s">
        <v>236</v>
      </c>
      <c r="C98" s="36" t="s">
        <v>210</v>
      </c>
      <c r="D98" s="34" t="s">
        <v>87</v>
      </c>
      <c r="E98" s="35">
        <v>20164</v>
      </c>
      <c r="F98" s="35">
        <v>6637724.6500000013</v>
      </c>
      <c r="G98" s="35">
        <v>72890.5</v>
      </c>
      <c r="H98" s="35">
        <v>1400395</v>
      </c>
      <c r="I98" s="26"/>
      <c r="J98" s="26"/>
      <c r="K98" s="26"/>
      <c r="L98" s="26"/>
      <c r="M98" s="26"/>
      <c r="N98" s="26"/>
      <c r="O98" s="26"/>
      <c r="P98" s="26"/>
      <c r="Q98" s="26"/>
      <c r="R98" s="2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F98" s="26"/>
      <c r="AG98" s="26"/>
      <c r="AH98" s="26"/>
      <c r="AI98" s="26"/>
      <c r="AJ98" s="26"/>
      <c r="AK98" s="26"/>
      <c r="AL98" s="26"/>
      <c r="AM98" s="26"/>
      <c r="AN98" s="26"/>
      <c r="AO98" s="26"/>
      <c r="AP98" s="26"/>
      <c r="AQ98" s="26"/>
      <c r="AR98" s="26"/>
      <c r="AS98" s="26"/>
      <c r="AT98" s="26"/>
      <c r="AU98" s="26"/>
      <c r="AV98" s="26"/>
      <c r="AW98" s="26"/>
      <c r="AX98" s="26"/>
      <c r="AY98" s="26"/>
      <c r="AZ98" s="26"/>
      <c r="BA98" s="26"/>
      <c r="BB98" s="26"/>
      <c r="BC98" s="26"/>
      <c r="BD98" s="26"/>
      <c r="BE98" s="26"/>
      <c r="BF98" s="26"/>
      <c r="BG98" s="26"/>
      <c r="BH98" s="26"/>
      <c r="BI98" s="26"/>
      <c r="BJ98" s="26"/>
      <c r="BK98" s="26"/>
      <c r="BL98" s="26"/>
      <c r="BM98" s="26"/>
      <c r="BN98" s="26"/>
    </row>
    <row r="99" spans="1:66" x14ac:dyDescent="0.25">
      <c r="A99" s="34" t="s">
        <v>243</v>
      </c>
      <c r="B99" s="35" t="s">
        <v>236</v>
      </c>
      <c r="C99" s="36" t="s">
        <v>211</v>
      </c>
      <c r="D99" s="34" t="s">
        <v>89</v>
      </c>
      <c r="E99" s="35">
        <v>29434</v>
      </c>
      <c r="F99" s="35">
        <v>5610713.1700000009</v>
      </c>
      <c r="G99" s="35">
        <v>174031</v>
      </c>
      <c r="H99" s="35">
        <v>4188903</v>
      </c>
      <c r="I99" s="26"/>
      <c r="J99" s="26"/>
      <c r="K99" s="26"/>
      <c r="L99" s="26"/>
      <c r="M99" s="26"/>
      <c r="N99" s="26"/>
      <c r="O99" s="26"/>
      <c r="P99" s="26"/>
      <c r="Q99" s="26"/>
      <c r="R99" s="26"/>
      <c r="S99" s="26"/>
      <c r="T99" s="26"/>
      <c r="U99" s="26"/>
      <c r="V99" s="26"/>
      <c r="W99" s="26"/>
      <c r="X99" s="26"/>
      <c r="Y99" s="26"/>
      <c r="Z99" s="26"/>
      <c r="AA99" s="26"/>
      <c r="AB99" s="26"/>
      <c r="AC99" s="26"/>
      <c r="AD99" s="26"/>
      <c r="AE99" s="26"/>
      <c r="AF99" s="26"/>
      <c r="AG99" s="26"/>
      <c r="AH99" s="26"/>
      <c r="AI99" s="26"/>
      <c r="AJ99" s="26"/>
      <c r="AK99" s="26"/>
      <c r="AL99" s="26"/>
      <c r="AM99" s="26"/>
      <c r="AN99" s="26"/>
      <c r="AO99" s="26"/>
      <c r="AP99" s="26"/>
      <c r="AQ99" s="26"/>
      <c r="AR99" s="26"/>
      <c r="AS99" s="26"/>
      <c r="AT99" s="26"/>
      <c r="AU99" s="26"/>
      <c r="AV99" s="26"/>
      <c r="AW99" s="26"/>
      <c r="AX99" s="26"/>
      <c r="AY99" s="26"/>
      <c r="AZ99" s="26"/>
      <c r="BA99" s="26"/>
      <c r="BB99" s="26"/>
      <c r="BC99" s="26"/>
      <c r="BD99" s="26"/>
      <c r="BE99" s="26"/>
      <c r="BF99" s="26"/>
      <c r="BG99" s="26"/>
      <c r="BH99" s="26"/>
      <c r="BI99" s="26"/>
      <c r="BJ99" s="26"/>
      <c r="BK99" s="26"/>
      <c r="BL99" s="26"/>
      <c r="BM99" s="26"/>
      <c r="BN99" s="26"/>
    </row>
    <row r="100" spans="1:66" x14ac:dyDescent="0.25">
      <c r="A100" s="34" t="s">
        <v>240</v>
      </c>
      <c r="B100" s="35" t="s">
        <v>228</v>
      </c>
      <c r="C100" s="36" t="s">
        <v>212</v>
      </c>
      <c r="D100" s="34" t="s">
        <v>90</v>
      </c>
      <c r="E100" s="35">
        <v>67370</v>
      </c>
      <c r="F100" s="35">
        <v>11684136.549999997</v>
      </c>
      <c r="G100" s="35">
        <v>290214</v>
      </c>
      <c r="H100" s="35">
        <v>6439181</v>
      </c>
      <c r="I100" s="26"/>
      <c r="J100" s="26"/>
      <c r="K100" s="26"/>
      <c r="L100" s="26"/>
      <c r="M100" s="26"/>
      <c r="N100" s="26"/>
      <c r="O100" s="26"/>
      <c r="P100" s="26"/>
      <c r="Q100" s="26"/>
      <c r="R100" s="26"/>
      <c r="S100" s="26"/>
      <c r="T100" s="26"/>
      <c r="U100" s="26"/>
      <c r="V100" s="26"/>
      <c r="W100" s="26"/>
      <c r="X100" s="26"/>
      <c r="Y100" s="26"/>
      <c r="Z100" s="26"/>
      <c r="AA100" s="26"/>
      <c r="AB100" s="26"/>
      <c r="AC100" s="26"/>
      <c r="AD100" s="26"/>
      <c r="AE100" s="26"/>
      <c r="AF100" s="26"/>
      <c r="AG100" s="26"/>
      <c r="AH100" s="26"/>
      <c r="AI100" s="26"/>
      <c r="AJ100" s="26"/>
      <c r="AK100" s="26"/>
      <c r="AL100" s="26"/>
      <c r="AM100" s="26"/>
      <c r="AN100" s="26"/>
      <c r="AO100" s="26"/>
      <c r="AP100" s="26"/>
      <c r="AQ100" s="26"/>
      <c r="AR100" s="26"/>
      <c r="AS100" s="26"/>
      <c r="AT100" s="26"/>
      <c r="AU100" s="26"/>
      <c r="AV100" s="26"/>
      <c r="AW100" s="26"/>
      <c r="AX100" s="26"/>
      <c r="AY100" s="26"/>
      <c r="AZ100" s="26"/>
      <c r="BA100" s="26"/>
      <c r="BB100" s="26"/>
      <c r="BC100" s="26"/>
      <c r="BD100" s="26"/>
      <c r="BE100" s="26"/>
      <c r="BF100" s="26"/>
      <c r="BG100" s="26"/>
      <c r="BH100" s="26"/>
      <c r="BI100" s="26"/>
      <c r="BJ100" s="26"/>
      <c r="BK100" s="26"/>
      <c r="BL100" s="26"/>
      <c r="BM100" s="26"/>
      <c r="BN100" s="26"/>
    </row>
    <row r="101" spans="1:66" x14ac:dyDescent="0.25">
      <c r="A101" s="34" t="s">
        <v>243</v>
      </c>
      <c r="B101" s="35" t="s">
        <v>227</v>
      </c>
      <c r="C101" s="36" t="s">
        <v>213</v>
      </c>
      <c r="D101" s="34" t="s">
        <v>93</v>
      </c>
      <c r="E101" s="35">
        <v>50040</v>
      </c>
      <c r="F101" s="35">
        <v>17243785.06000001</v>
      </c>
      <c r="G101" s="35">
        <v>245758.5</v>
      </c>
      <c r="H101" s="35">
        <v>4903414</v>
      </c>
      <c r="I101" s="26"/>
      <c r="J101" s="26"/>
      <c r="K101" s="26"/>
      <c r="L101" s="26"/>
      <c r="M101" s="26"/>
      <c r="N101" s="26"/>
      <c r="O101" s="26"/>
      <c r="P101" s="26"/>
      <c r="Q101" s="26"/>
      <c r="R101" s="26"/>
      <c r="S101" s="26"/>
      <c r="T101" s="26"/>
      <c r="U101" s="26"/>
      <c r="V101" s="26"/>
      <c r="W101" s="26"/>
      <c r="X101" s="26"/>
      <c r="Y101" s="26"/>
      <c r="Z101" s="26"/>
      <c r="AA101" s="26"/>
      <c r="AB101" s="26"/>
      <c r="AC101" s="26"/>
      <c r="AD101" s="26"/>
      <c r="AE101" s="26"/>
      <c r="AF101" s="26"/>
      <c r="AG101" s="26"/>
      <c r="AH101" s="26"/>
      <c r="AI101" s="26"/>
      <c r="AJ101" s="26"/>
      <c r="AK101" s="26"/>
      <c r="AL101" s="26"/>
      <c r="AM101" s="26"/>
      <c r="AN101" s="26"/>
      <c r="AO101" s="26"/>
      <c r="AP101" s="26"/>
      <c r="AQ101" s="26"/>
      <c r="AR101" s="26"/>
      <c r="AS101" s="26"/>
      <c r="AT101" s="26"/>
      <c r="AU101" s="26"/>
      <c r="AV101" s="26"/>
      <c r="AW101" s="26"/>
      <c r="AX101" s="26"/>
      <c r="AY101" s="26"/>
      <c r="AZ101" s="26"/>
      <c r="BA101" s="26"/>
      <c r="BB101" s="26"/>
      <c r="BC101" s="26"/>
      <c r="BD101" s="26"/>
      <c r="BE101" s="26"/>
      <c r="BF101" s="26"/>
      <c r="BG101" s="26"/>
      <c r="BH101" s="26"/>
      <c r="BI101" s="26"/>
      <c r="BJ101" s="26"/>
      <c r="BK101" s="26"/>
      <c r="BL101" s="26"/>
      <c r="BM101" s="26"/>
      <c r="BN101" s="26"/>
    </row>
    <row r="102" spans="1:66" x14ac:dyDescent="0.25">
      <c r="A102" s="34" t="s">
        <v>240</v>
      </c>
      <c r="B102" s="35" t="s">
        <v>221</v>
      </c>
      <c r="C102" s="36" t="s">
        <v>214</v>
      </c>
      <c r="D102" s="34" t="s">
        <v>91</v>
      </c>
      <c r="E102" s="35">
        <v>34426</v>
      </c>
      <c r="F102" s="35">
        <v>4799444.5800000019</v>
      </c>
      <c r="G102" s="35">
        <v>137902.5</v>
      </c>
      <c r="H102" s="35">
        <v>3071292</v>
      </c>
      <c r="I102" s="26"/>
      <c r="J102" s="26"/>
      <c r="K102" s="26"/>
      <c r="L102" s="26"/>
      <c r="M102" s="26"/>
      <c r="N102" s="26"/>
      <c r="O102" s="26"/>
      <c r="P102" s="26"/>
      <c r="Q102" s="26"/>
      <c r="R102" s="26"/>
      <c r="S102" s="26"/>
      <c r="T102" s="26"/>
      <c r="U102" s="26"/>
      <c r="V102" s="26"/>
      <c r="W102" s="26"/>
      <c r="X102" s="26"/>
      <c r="Y102" s="26"/>
      <c r="Z102" s="26"/>
      <c r="AA102" s="26"/>
      <c r="AB102" s="26"/>
      <c r="AC102" s="26"/>
      <c r="AD102" s="26"/>
      <c r="AE102" s="26"/>
      <c r="AF102" s="26"/>
      <c r="AG102" s="26"/>
      <c r="AH102" s="26"/>
      <c r="AI102" s="26"/>
      <c r="AJ102" s="26"/>
      <c r="AK102" s="26"/>
      <c r="AL102" s="26"/>
      <c r="AM102" s="26"/>
      <c r="AN102" s="26"/>
      <c r="AO102" s="26"/>
      <c r="AP102" s="26"/>
      <c r="AQ102" s="26"/>
      <c r="AR102" s="26"/>
      <c r="AS102" s="26"/>
      <c r="AT102" s="26"/>
      <c r="AU102" s="26"/>
      <c r="AV102" s="26"/>
      <c r="AW102" s="26"/>
      <c r="AX102" s="26"/>
      <c r="AY102" s="26"/>
      <c r="AZ102" s="26"/>
      <c r="BA102" s="26"/>
      <c r="BB102" s="26"/>
      <c r="BC102" s="26"/>
      <c r="BD102" s="26"/>
      <c r="BE102" s="26"/>
      <c r="BF102" s="26"/>
      <c r="BG102" s="26"/>
      <c r="BH102" s="26"/>
      <c r="BI102" s="26"/>
      <c r="BJ102" s="26"/>
      <c r="BK102" s="26"/>
      <c r="BL102" s="26"/>
      <c r="BM102" s="26"/>
      <c r="BN102" s="26"/>
    </row>
    <row r="103" spans="1:66" ht="15" customHeight="1" x14ac:dyDescent="0.25">
      <c r="A103" s="34" t="s">
        <v>240</v>
      </c>
      <c r="B103" s="35" t="s">
        <v>221</v>
      </c>
      <c r="C103" s="36" t="s">
        <v>215</v>
      </c>
      <c r="D103" s="34" t="s">
        <v>92</v>
      </c>
      <c r="E103" s="35">
        <v>32013</v>
      </c>
      <c r="F103" s="35">
        <v>6062950.7799999965</v>
      </c>
      <c r="G103" s="35">
        <v>156350</v>
      </c>
      <c r="H103" s="35">
        <v>3734352</v>
      </c>
      <c r="I103" s="26"/>
      <c r="J103" s="26"/>
      <c r="K103" s="26"/>
      <c r="L103" s="26"/>
      <c r="M103" s="26"/>
      <c r="N103" s="26"/>
      <c r="O103" s="26"/>
      <c r="P103" s="26"/>
      <c r="Q103" s="26"/>
      <c r="R103" s="26"/>
      <c r="S103" s="26"/>
      <c r="T103" s="26"/>
      <c r="U103" s="26"/>
      <c r="V103" s="26"/>
      <c r="W103" s="26"/>
      <c r="X103" s="26"/>
      <c r="Y103" s="26"/>
      <c r="Z103" s="26"/>
      <c r="AA103" s="26"/>
      <c r="AB103" s="26"/>
      <c r="AC103" s="26"/>
      <c r="AD103" s="26"/>
      <c r="AE103" s="26"/>
      <c r="AF103" s="26"/>
      <c r="AG103" s="26"/>
      <c r="AH103" s="26"/>
      <c r="AI103" s="26"/>
      <c r="AJ103" s="26"/>
      <c r="AK103" s="26"/>
      <c r="AL103" s="26"/>
      <c r="AM103" s="26"/>
      <c r="AN103" s="26"/>
      <c r="AO103" s="26"/>
      <c r="AP103" s="26"/>
      <c r="AQ103" s="26"/>
      <c r="AR103" s="26"/>
      <c r="AS103" s="26"/>
      <c r="AT103" s="26"/>
      <c r="AU103" s="26"/>
      <c r="AV103" s="26"/>
      <c r="AW103" s="26"/>
      <c r="AX103" s="26"/>
      <c r="AY103" s="26"/>
      <c r="AZ103" s="26"/>
      <c r="BA103" s="26"/>
      <c r="BB103" s="26"/>
      <c r="BC103" s="26"/>
      <c r="BD103" s="26"/>
      <c r="BE103" s="26"/>
      <c r="BF103" s="26"/>
      <c r="BG103" s="26"/>
      <c r="BH103" s="26"/>
      <c r="BI103" s="26"/>
      <c r="BJ103" s="26"/>
      <c r="BK103" s="26"/>
      <c r="BL103" s="26"/>
      <c r="BM103" s="26"/>
      <c r="BN103" s="26"/>
    </row>
    <row r="104" spans="1:66" x14ac:dyDescent="0.25">
      <c r="A104" s="34" t="s">
        <v>243</v>
      </c>
      <c r="B104" s="35" t="s">
        <v>227</v>
      </c>
      <c r="C104" s="36" t="s">
        <v>216</v>
      </c>
      <c r="D104" s="34" t="s">
        <v>95</v>
      </c>
      <c r="E104" s="35">
        <v>19541</v>
      </c>
      <c r="F104" s="35">
        <v>5021327.2600000026</v>
      </c>
      <c r="G104" s="35">
        <v>98659.5</v>
      </c>
      <c r="H104" s="35">
        <v>2389277</v>
      </c>
    </row>
    <row r="105" spans="1:66" x14ac:dyDescent="0.25">
      <c r="A105" s="34" t="s">
        <v>242</v>
      </c>
      <c r="B105" s="35" t="s">
        <v>232</v>
      </c>
      <c r="C105" s="36" t="s">
        <v>217</v>
      </c>
      <c r="D105" s="34" t="s">
        <v>97</v>
      </c>
      <c r="E105" s="35">
        <v>23333</v>
      </c>
      <c r="F105" s="35">
        <v>3009525.0600000005</v>
      </c>
      <c r="G105" s="35">
        <v>89108</v>
      </c>
      <c r="H105" s="35">
        <v>1928857</v>
      </c>
    </row>
    <row r="106" spans="1:66" x14ac:dyDescent="0.25">
      <c r="A106" s="34" t="s">
        <v>243</v>
      </c>
      <c r="B106" s="35" t="s">
        <v>227</v>
      </c>
      <c r="C106" s="36" t="s">
        <v>218</v>
      </c>
      <c r="D106" s="34" t="s">
        <v>94</v>
      </c>
      <c r="E106" s="35">
        <v>39665</v>
      </c>
      <c r="F106" s="35">
        <v>8778176.5099999961</v>
      </c>
      <c r="G106" s="35">
        <v>202768.5</v>
      </c>
      <c r="H106" s="35">
        <v>4672567</v>
      </c>
    </row>
    <row r="107" spans="1:66" x14ac:dyDescent="0.25">
      <c r="A107" s="34" t="s">
        <v>241</v>
      </c>
      <c r="B107" s="35" t="s">
        <v>234</v>
      </c>
      <c r="C107" s="36" t="s">
        <v>219</v>
      </c>
      <c r="D107" s="34" t="s">
        <v>96</v>
      </c>
      <c r="E107" s="35">
        <v>41078</v>
      </c>
      <c r="F107" s="35">
        <v>8748081.5600000024</v>
      </c>
      <c r="G107" s="35">
        <v>167322.5</v>
      </c>
      <c r="H107" s="35">
        <v>3482582</v>
      </c>
    </row>
  </sheetData>
  <autoFilter ref="A4:H4"/>
  <mergeCells count="3">
    <mergeCell ref="A3:C3"/>
    <mergeCell ref="A1:H1"/>
    <mergeCell ref="A2:H2"/>
  </mergeCells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77" fitToHeight="2" orientation="portrait" r:id="rId1"/>
  <headerFooter alignWithMargins="0">
    <oddFooter xml:space="preserve">&amp;CPagina &amp;P di&amp;P 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O107"/>
  <sheetViews>
    <sheetView workbookViewId="0">
      <pane xSplit="4" ySplit="4" topLeftCell="E5" activePane="bottomRight" state="frozen"/>
      <selection activeCell="E5" sqref="E5:H230"/>
      <selection pane="topRight" activeCell="E5" sqref="E5:H230"/>
      <selection pane="bottomLeft" activeCell="E5" sqref="E5:H230"/>
      <selection pane="bottomRight" activeCell="F96" sqref="F96"/>
    </sheetView>
  </sheetViews>
  <sheetFormatPr defaultRowHeight="15.75" x14ac:dyDescent="0.25"/>
  <cols>
    <col min="1" max="1" width="21.42578125" style="26" customWidth="1"/>
    <col min="2" max="2" width="32.7109375" style="23" bestFit="1" customWidth="1"/>
    <col min="3" max="3" width="13.85546875" style="24" bestFit="1" customWidth="1"/>
    <col min="4" max="4" width="27.140625" style="26" customWidth="1"/>
    <col min="5" max="8" width="17.7109375" style="23" customWidth="1"/>
    <col min="9" max="9" width="19" style="24" customWidth="1"/>
    <col min="10" max="10" width="9.140625" style="23"/>
    <col min="11" max="11" width="13.85546875" style="24" bestFit="1" customWidth="1"/>
    <col min="12" max="12" width="10.7109375" style="25" bestFit="1" customWidth="1"/>
    <col min="13" max="13" width="9.140625" style="24"/>
    <col min="14" max="14" width="16.42578125" style="24" bestFit="1" customWidth="1"/>
    <col min="15" max="16" width="9.140625" style="24"/>
    <col min="17" max="17" width="9.140625" style="23"/>
    <col min="18" max="18" width="13.85546875" style="24" bestFit="1" customWidth="1"/>
    <col min="19" max="19" width="10.7109375" style="25" bestFit="1" customWidth="1"/>
    <col min="20" max="20" width="9.140625" style="24"/>
    <col min="21" max="21" width="16.42578125" style="24" bestFit="1" customWidth="1"/>
    <col min="22" max="23" width="9.140625" style="24"/>
    <col min="24" max="24" width="9.140625" style="23"/>
    <col min="25" max="25" width="11.7109375" style="24" bestFit="1" customWidth="1"/>
    <col min="26" max="26" width="9.140625" style="25"/>
    <col min="27" max="27" width="9.140625" style="24"/>
    <col min="28" max="28" width="13.85546875" style="24" bestFit="1" customWidth="1"/>
    <col min="29" max="30" width="9.140625" style="24"/>
    <col min="31" max="31" width="9.140625" style="23"/>
    <col min="32" max="32" width="11.7109375" style="24" bestFit="1" customWidth="1"/>
    <col min="33" max="33" width="9.140625" style="25"/>
    <col min="34" max="34" width="9.140625" style="24"/>
    <col min="35" max="35" width="13.85546875" style="24" bestFit="1" customWidth="1"/>
    <col min="36" max="37" width="9.140625" style="24"/>
    <col min="38" max="38" width="9.140625" style="23"/>
    <col min="39" max="39" width="13.85546875" style="24" bestFit="1" customWidth="1"/>
    <col min="40" max="40" width="10.7109375" style="25" bestFit="1" customWidth="1"/>
    <col min="41" max="41" width="9.140625" style="24"/>
    <col min="42" max="42" width="16.42578125" style="24" bestFit="1" customWidth="1"/>
    <col min="43" max="43" width="10.140625" style="24" bestFit="1" customWidth="1"/>
    <col min="44" max="44" width="9.140625" style="24"/>
    <col min="45" max="45" width="9.140625" style="23"/>
    <col min="46" max="46" width="11.7109375" style="24" bestFit="1" customWidth="1"/>
    <col min="47" max="47" width="9.140625" style="25"/>
    <col min="48" max="48" width="9.140625" style="24"/>
    <col min="49" max="49" width="13.85546875" style="24" bestFit="1" customWidth="1"/>
    <col min="50" max="50" width="10.140625" style="24" bestFit="1" customWidth="1"/>
    <col min="51" max="51" width="9.140625" style="24"/>
    <col min="52" max="52" width="9.140625" style="23"/>
    <col min="53" max="53" width="11.7109375" style="24" bestFit="1" customWidth="1"/>
    <col min="54" max="54" width="9.140625" style="25"/>
    <col min="55" max="55" width="9.140625" style="24"/>
    <col min="56" max="56" width="13.85546875" style="24" bestFit="1" customWidth="1"/>
    <col min="57" max="57" width="11.7109375" style="24" bestFit="1" customWidth="1"/>
    <col min="58" max="58" width="9.140625" style="24"/>
    <col min="59" max="59" width="9.140625" style="23"/>
    <col min="60" max="60" width="10.140625" style="24" bestFit="1" customWidth="1"/>
    <col min="61" max="61" width="9.140625" style="25"/>
    <col min="62" max="62" width="9.140625" style="24"/>
    <col min="63" max="63" width="12.7109375" style="24" bestFit="1" customWidth="1"/>
    <col min="64" max="64" width="10.140625" style="24" bestFit="1" customWidth="1"/>
    <col min="65" max="65" width="9.140625" style="24"/>
    <col min="66" max="66" width="12.140625" style="24" customWidth="1"/>
    <col min="67" max="67" width="11.140625" style="24" customWidth="1"/>
    <col min="68" max="16384" width="9.140625" style="26"/>
  </cols>
  <sheetData>
    <row r="1" spans="1:67" ht="21" customHeight="1" x14ac:dyDescent="0.25">
      <c r="A1" s="47" t="s">
        <v>250</v>
      </c>
      <c r="B1" s="48"/>
      <c r="C1" s="48"/>
      <c r="D1" s="48"/>
      <c r="E1" s="48"/>
      <c r="F1" s="48"/>
      <c r="G1" s="48"/>
      <c r="H1" s="49"/>
    </row>
    <row r="2" spans="1:67" ht="18.75" customHeight="1" x14ac:dyDescent="0.25">
      <c r="A2" s="50" t="s">
        <v>259</v>
      </c>
      <c r="B2" s="51"/>
      <c r="C2" s="51"/>
      <c r="D2" s="51"/>
      <c r="E2" s="51"/>
      <c r="F2" s="51"/>
      <c r="G2" s="51"/>
      <c r="H2" s="52"/>
    </row>
    <row r="3" spans="1:67" x14ac:dyDescent="0.25">
      <c r="A3" s="53"/>
      <c r="B3" s="54"/>
      <c r="C3" s="54"/>
      <c r="D3" s="40" t="s">
        <v>251</v>
      </c>
      <c r="E3" s="27">
        <f>SUBTOTAL(9,E5:E107)</f>
        <v>872537</v>
      </c>
      <c r="F3" s="27">
        <f>SUBTOTAL(9,F5:F107)</f>
        <v>71905655.219999984</v>
      </c>
      <c r="G3" s="27">
        <f>SUBTOTAL(9,G5:G107)</f>
        <v>2050992.4</v>
      </c>
      <c r="H3" s="27">
        <f>SUBTOTAL(9,H5:H107)</f>
        <v>50933256</v>
      </c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6"/>
      <c r="AI3" s="26"/>
      <c r="AJ3" s="26"/>
      <c r="AK3" s="26"/>
      <c r="AL3" s="26"/>
      <c r="AM3" s="26"/>
      <c r="AN3" s="26"/>
      <c r="AO3" s="26"/>
      <c r="AP3" s="26"/>
      <c r="AQ3" s="26"/>
      <c r="AR3" s="26"/>
      <c r="AS3" s="26"/>
      <c r="AT3" s="26"/>
      <c r="AU3" s="26"/>
      <c r="AV3" s="26"/>
      <c r="AW3" s="26"/>
      <c r="AX3" s="26"/>
      <c r="AY3" s="26"/>
      <c r="AZ3" s="26"/>
      <c r="BA3" s="26"/>
      <c r="BB3" s="26"/>
      <c r="BC3" s="26"/>
      <c r="BD3" s="26"/>
      <c r="BE3" s="26"/>
      <c r="BF3" s="26"/>
      <c r="BG3" s="26"/>
      <c r="BH3" s="26"/>
      <c r="BI3" s="26"/>
      <c r="BJ3" s="26"/>
      <c r="BK3" s="26"/>
      <c r="BL3" s="26"/>
      <c r="BM3" s="26"/>
      <c r="BN3" s="26"/>
      <c r="BO3" s="26"/>
    </row>
    <row r="4" spans="1:67" ht="47.25" x14ac:dyDescent="0.25">
      <c r="A4" s="28" t="s">
        <v>119</v>
      </c>
      <c r="B4" s="29" t="s">
        <v>120</v>
      </c>
      <c r="C4" s="30" t="s">
        <v>252</v>
      </c>
      <c r="D4" s="28" t="s">
        <v>111</v>
      </c>
      <c r="E4" s="29" t="s">
        <v>99</v>
      </c>
      <c r="F4" s="29" t="s">
        <v>100</v>
      </c>
      <c r="G4" s="29" t="s">
        <v>101</v>
      </c>
      <c r="H4" s="37" t="s">
        <v>264</v>
      </c>
      <c r="I4" s="31"/>
      <c r="J4" s="32"/>
      <c r="K4" s="33"/>
      <c r="L4" s="32"/>
      <c r="M4" s="32"/>
      <c r="N4" s="32"/>
      <c r="O4" s="32"/>
      <c r="P4" s="31"/>
      <c r="Q4" s="32"/>
      <c r="R4" s="33"/>
      <c r="S4" s="32"/>
      <c r="T4" s="32"/>
      <c r="U4" s="32"/>
      <c r="V4" s="32"/>
      <c r="W4" s="31"/>
      <c r="X4" s="32"/>
      <c r="Y4" s="33"/>
      <c r="Z4" s="32"/>
      <c r="AA4" s="32"/>
      <c r="AB4" s="32"/>
      <c r="AC4" s="32"/>
      <c r="AD4" s="31"/>
      <c r="AE4" s="32"/>
      <c r="AF4" s="33"/>
      <c r="AG4" s="32"/>
      <c r="AH4" s="32"/>
      <c r="AI4" s="32"/>
      <c r="AJ4" s="32"/>
      <c r="AK4" s="31"/>
      <c r="AL4" s="32"/>
      <c r="AM4" s="33"/>
      <c r="AN4" s="32"/>
      <c r="AO4" s="32"/>
      <c r="AP4" s="32"/>
      <c r="AQ4" s="32"/>
      <c r="AR4" s="31"/>
      <c r="AS4" s="32"/>
      <c r="AT4" s="33"/>
      <c r="AU4" s="32"/>
      <c r="AV4" s="32"/>
      <c r="AW4" s="32"/>
      <c r="AX4" s="32"/>
      <c r="AY4" s="31"/>
      <c r="AZ4" s="32"/>
      <c r="BA4" s="33"/>
      <c r="BB4" s="32"/>
      <c r="BC4" s="32"/>
      <c r="BD4" s="32"/>
      <c r="BE4" s="32"/>
      <c r="BF4" s="31"/>
      <c r="BG4" s="32"/>
      <c r="BH4" s="33"/>
      <c r="BI4" s="32"/>
      <c r="BJ4" s="32"/>
      <c r="BK4" s="32"/>
      <c r="BL4" s="32"/>
      <c r="BM4" s="32"/>
      <c r="BN4" s="32"/>
      <c r="BO4" s="26"/>
    </row>
    <row r="5" spans="1:67" x14ac:dyDescent="0.25">
      <c r="A5" s="34" t="s">
        <v>239</v>
      </c>
      <c r="B5" s="35" t="s">
        <v>220</v>
      </c>
      <c r="C5" s="36" t="s">
        <v>124</v>
      </c>
      <c r="D5" s="34" t="s">
        <v>0</v>
      </c>
      <c r="E5" s="35">
        <v>39192</v>
      </c>
      <c r="F5" s="35">
        <v>1539559.5199999996</v>
      </c>
      <c r="G5" s="35">
        <v>61650</v>
      </c>
      <c r="H5" s="35">
        <v>1719774</v>
      </c>
      <c r="I5" s="26"/>
    </row>
    <row r="6" spans="1:67" x14ac:dyDescent="0.25">
      <c r="A6" s="34" t="s">
        <v>240</v>
      </c>
      <c r="B6" s="35" t="s">
        <v>221</v>
      </c>
      <c r="C6" s="36" t="s">
        <v>125</v>
      </c>
      <c r="D6" s="34" t="s">
        <v>1</v>
      </c>
      <c r="E6" s="35">
        <v>253</v>
      </c>
      <c r="F6" s="35">
        <v>28887.099999999991</v>
      </c>
      <c r="G6" s="35">
        <v>995.5</v>
      </c>
      <c r="H6" s="35">
        <v>23083</v>
      </c>
      <c r="I6" s="26"/>
    </row>
    <row r="7" spans="1:67" x14ac:dyDescent="0.25">
      <c r="A7" s="34" t="s">
        <v>241</v>
      </c>
      <c r="B7" s="35" t="s">
        <v>222</v>
      </c>
      <c r="C7" s="36" t="s">
        <v>126</v>
      </c>
      <c r="D7" s="34" t="s">
        <v>2</v>
      </c>
      <c r="E7" s="35">
        <v>4549</v>
      </c>
      <c r="F7" s="35">
        <v>509482.96000000008</v>
      </c>
      <c r="G7" s="35">
        <v>16574.5</v>
      </c>
      <c r="H7" s="35">
        <v>339982</v>
      </c>
      <c r="I7" s="26"/>
    </row>
    <row r="8" spans="1:67" x14ac:dyDescent="0.25">
      <c r="A8" s="34" t="s">
        <v>240</v>
      </c>
      <c r="B8" s="35" t="s">
        <v>223</v>
      </c>
      <c r="C8" s="36" t="s">
        <v>127</v>
      </c>
      <c r="D8" s="34" t="s">
        <v>3</v>
      </c>
      <c r="E8" s="35">
        <v>3587</v>
      </c>
      <c r="F8" s="35">
        <v>360650.71000000008</v>
      </c>
      <c r="G8" s="35">
        <v>10477</v>
      </c>
      <c r="H8" s="35">
        <v>266329</v>
      </c>
      <c r="I8" s="26"/>
    </row>
    <row r="9" spans="1:67" x14ac:dyDescent="0.25">
      <c r="A9" s="34" t="s">
        <v>241</v>
      </c>
      <c r="B9" s="35" t="s">
        <v>224</v>
      </c>
      <c r="C9" s="36" t="s">
        <v>128</v>
      </c>
      <c r="D9" s="34" t="s">
        <v>6</v>
      </c>
      <c r="E9" s="35">
        <v>4408</v>
      </c>
      <c r="F9" s="35">
        <v>719943.13000000024</v>
      </c>
      <c r="G9" s="35">
        <v>17561</v>
      </c>
      <c r="H9" s="35">
        <v>416070</v>
      </c>
      <c r="I9" s="26"/>
    </row>
    <row r="10" spans="1:67" x14ac:dyDescent="0.25">
      <c r="A10" s="34" t="s">
        <v>241</v>
      </c>
      <c r="B10" s="35" t="s">
        <v>222</v>
      </c>
      <c r="C10" s="36" t="s">
        <v>129</v>
      </c>
      <c r="D10" s="34" t="s">
        <v>4</v>
      </c>
      <c r="E10" s="35">
        <v>2958</v>
      </c>
      <c r="F10" s="35">
        <v>183205.85999999996</v>
      </c>
      <c r="G10" s="35">
        <v>10584</v>
      </c>
      <c r="H10" s="35">
        <v>226258</v>
      </c>
      <c r="I10" s="26"/>
    </row>
    <row r="11" spans="1:67" x14ac:dyDescent="0.25">
      <c r="A11" s="34" t="s">
        <v>240</v>
      </c>
      <c r="B11" s="35" t="s">
        <v>221</v>
      </c>
      <c r="C11" s="36" t="s">
        <v>130</v>
      </c>
      <c r="D11" s="34" t="s">
        <v>7</v>
      </c>
      <c r="E11" s="35">
        <v>68</v>
      </c>
      <c r="F11" s="35">
        <v>3710.06</v>
      </c>
      <c r="G11" s="35">
        <v>228.5</v>
      </c>
      <c r="H11" s="35">
        <v>5374</v>
      </c>
      <c r="I11" s="26"/>
    </row>
    <row r="12" spans="1:67" x14ac:dyDescent="0.25">
      <c r="A12" s="34" t="s">
        <v>242</v>
      </c>
      <c r="B12" s="35" t="s">
        <v>225</v>
      </c>
      <c r="C12" s="36" t="s">
        <v>131</v>
      </c>
      <c r="D12" s="34" t="s">
        <v>8</v>
      </c>
      <c r="E12" s="35">
        <v>717</v>
      </c>
      <c r="F12" s="35">
        <v>49846.599999999991</v>
      </c>
      <c r="G12" s="35">
        <v>1686</v>
      </c>
      <c r="H12" s="35">
        <v>46361</v>
      </c>
      <c r="I12" s="26"/>
    </row>
    <row r="13" spans="1:67" x14ac:dyDescent="0.25">
      <c r="A13" s="34" t="s">
        <v>242</v>
      </c>
      <c r="B13" s="35" t="s">
        <v>226</v>
      </c>
      <c r="C13" s="36" t="s">
        <v>132</v>
      </c>
      <c r="D13" s="34" t="s">
        <v>9</v>
      </c>
      <c r="E13" s="35">
        <v>40407</v>
      </c>
      <c r="F13" s="35">
        <v>2749224.5199999977</v>
      </c>
      <c r="G13" s="35">
        <v>56560.4</v>
      </c>
      <c r="H13" s="35">
        <v>1598180</v>
      </c>
      <c r="I13" s="26"/>
    </row>
    <row r="14" spans="1:67" x14ac:dyDescent="0.25">
      <c r="A14" s="34" t="s">
        <v>243</v>
      </c>
      <c r="B14" s="35" t="s">
        <v>227</v>
      </c>
      <c r="C14" s="36" t="s">
        <v>133</v>
      </c>
      <c r="D14" s="34" t="s">
        <v>12</v>
      </c>
      <c r="E14" s="35">
        <v>8177</v>
      </c>
      <c r="F14" s="35">
        <v>442528.74999999983</v>
      </c>
      <c r="G14" s="35">
        <v>33098.5</v>
      </c>
      <c r="H14" s="35">
        <v>748464</v>
      </c>
      <c r="I14" s="26"/>
    </row>
    <row r="15" spans="1:67" x14ac:dyDescent="0.25">
      <c r="A15" s="34" t="s">
        <v>242</v>
      </c>
      <c r="B15" s="35" t="s">
        <v>225</v>
      </c>
      <c r="C15" s="36" t="s">
        <v>134</v>
      </c>
      <c r="D15" s="34" t="s">
        <v>13</v>
      </c>
      <c r="E15" s="35">
        <v>1254</v>
      </c>
      <c r="F15" s="35">
        <v>120111.83000000002</v>
      </c>
      <c r="G15" s="35">
        <v>2716.5</v>
      </c>
      <c r="H15" s="35">
        <v>76837</v>
      </c>
      <c r="I15" s="26"/>
    </row>
    <row r="16" spans="1:67" x14ac:dyDescent="0.25">
      <c r="A16" s="34" t="s">
        <v>240</v>
      </c>
      <c r="B16" s="35" t="s">
        <v>228</v>
      </c>
      <c r="C16" s="36" t="s">
        <v>135</v>
      </c>
      <c r="D16" s="34" t="s">
        <v>10</v>
      </c>
      <c r="E16" s="35">
        <v>8610</v>
      </c>
      <c r="F16" s="35">
        <v>1054871.9500000002</v>
      </c>
      <c r="G16" s="35">
        <v>32694.5</v>
      </c>
      <c r="H16" s="35">
        <v>820975</v>
      </c>
      <c r="I16" s="26"/>
    </row>
    <row r="17" spans="1:67" x14ac:dyDescent="0.25">
      <c r="A17" s="34" t="s">
        <v>240</v>
      </c>
      <c r="B17" s="35" t="s">
        <v>221</v>
      </c>
      <c r="C17" s="36" t="s">
        <v>136</v>
      </c>
      <c r="D17" s="34" t="s">
        <v>11</v>
      </c>
      <c r="E17" s="35">
        <v>6663</v>
      </c>
      <c r="F17" s="35">
        <v>556595.39999999991</v>
      </c>
      <c r="G17" s="35">
        <v>25046.5</v>
      </c>
      <c r="H17" s="35">
        <v>639132</v>
      </c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26"/>
      <c r="AL17" s="26"/>
      <c r="AM17" s="26"/>
      <c r="AN17" s="26"/>
      <c r="AO17" s="26"/>
      <c r="AP17" s="26"/>
      <c r="AQ17" s="26"/>
      <c r="AR17" s="26"/>
      <c r="AS17" s="26"/>
      <c r="AT17" s="26"/>
      <c r="AU17" s="26"/>
      <c r="AV17" s="26"/>
      <c r="AW17" s="26"/>
      <c r="AX17" s="26"/>
      <c r="AY17" s="26"/>
      <c r="AZ17" s="26"/>
      <c r="BA17" s="26"/>
      <c r="BB17" s="26"/>
      <c r="BC17" s="26"/>
      <c r="BD17" s="26"/>
      <c r="BE17" s="26"/>
      <c r="BF17" s="26"/>
      <c r="BG17" s="26"/>
      <c r="BH17" s="26"/>
      <c r="BI17" s="26"/>
      <c r="BJ17" s="26"/>
      <c r="BK17" s="26"/>
      <c r="BL17" s="26"/>
      <c r="BM17" s="26"/>
      <c r="BN17" s="26"/>
      <c r="BO17" s="26"/>
    </row>
    <row r="18" spans="1:67" x14ac:dyDescent="0.25">
      <c r="A18" s="34" t="s">
        <v>243</v>
      </c>
      <c r="B18" s="35" t="s">
        <v>229</v>
      </c>
      <c r="C18" s="36" t="s">
        <v>137</v>
      </c>
      <c r="D18" s="34" t="s">
        <v>14</v>
      </c>
      <c r="E18" s="35">
        <v>5732</v>
      </c>
      <c r="F18" s="35">
        <v>677505.75999999943</v>
      </c>
      <c r="G18" s="35">
        <v>22828.5</v>
      </c>
      <c r="H18" s="35">
        <v>499099</v>
      </c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  <c r="AL18" s="26"/>
      <c r="AM18" s="26"/>
      <c r="AN18" s="26"/>
      <c r="AO18" s="26"/>
      <c r="AP18" s="26"/>
      <c r="AQ18" s="26"/>
      <c r="AR18" s="26"/>
      <c r="AS18" s="26"/>
      <c r="AT18" s="26"/>
      <c r="AU18" s="26"/>
      <c r="AV18" s="26"/>
      <c r="AW18" s="26"/>
      <c r="AX18" s="26"/>
      <c r="AY18" s="26"/>
      <c r="AZ18" s="26"/>
      <c r="BA18" s="26"/>
      <c r="BB18" s="26"/>
      <c r="BC18" s="26"/>
      <c r="BD18" s="26"/>
      <c r="BE18" s="26"/>
      <c r="BF18" s="26"/>
      <c r="BG18" s="26"/>
      <c r="BH18" s="26"/>
      <c r="BI18" s="26"/>
      <c r="BJ18" s="26"/>
      <c r="BK18" s="26"/>
      <c r="BL18" s="26"/>
      <c r="BM18" s="26"/>
      <c r="BN18" s="26"/>
      <c r="BO18" s="26"/>
    </row>
    <row r="19" spans="1:67" x14ac:dyDescent="0.25">
      <c r="A19" s="34" t="s">
        <v>243</v>
      </c>
      <c r="B19" s="35" t="s">
        <v>247</v>
      </c>
      <c r="C19" s="36" t="s">
        <v>248</v>
      </c>
      <c r="D19" s="34" t="s">
        <v>246</v>
      </c>
      <c r="E19" s="35">
        <v>51</v>
      </c>
      <c r="F19" s="35">
        <v>9421.07</v>
      </c>
      <c r="G19" s="35">
        <v>201</v>
      </c>
      <c r="H19" s="35">
        <v>4900</v>
      </c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26"/>
      <c r="AL19" s="26"/>
      <c r="AM19" s="26"/>
      <c r="AN19" s="26"/>
      <c r="AO19" s="26"/>
      <c r="AP19" s="26"/>
      <c r="AQ19" s="26"/>
      <c r="AR19" s="26"/>
      <c r="AS19" s="26"/>
      <c r="AT19" s="26"/>
      <c r="AU19" s="26"/>
      <c r="AV19" s="26"/>
      <c r="AW19" s="26"/>
      <c r="AX19" s="26"/>
      <c r="AY19" s="26"/>
      <c r="AZ19" s="26"/>
      <c r="BA19" s="26"/>
      <c r="BB19" s="26"/>
      <c r="BC19" s="26"/>
      <c r="BD19" s="26"/>
      <c r="BE19" s="26"/>
      <c r="BF19" s="26"/>
      <c r="BG19" s="26"/>
      <c r="BH19" s="26"/>
      <c r="BI19" s="26"/>
      <c r="BJ19" s="26"/>
      <c r="BK19" s="26"/>
      <c r="BL19" s="26"/>
      <c r="BM19" s="26"/>
      <c r="BN19" s="26"/>
      <c r="BO19" s="26"/>
    </row>
    <row r="20" spans="1:67" x14ac:dyDescent="0.25">
      <c r="A20" s="34" t="s">
        <v>240</v>
      </c>
      <c r="B20" s="35" t="s">
        <v>228</v>
      </c>
      <c r="C20" s="36" t="s">
        <v>138</v>
      </c>
      <c r="D20" s="34" t="s">
        <v>16</v>
      </c>
      <c r="E20" s="35">
        <v>1137</v>
      </c>
      <c r="F20" s="35">
        <v>108226.35000000002</v>
      </c>
      <c r="G20" s="35">
        <v>3577.5</v>
      </c>
      <c r="H20" s="35">
        <v>76217</v>
      </c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6"/>
      <c r="AK20" s="26"/>
      <c r="AL20" s="26"/>
      <c r="AM20" s="26"/>
      <c r="AN20" s="26"/>
      <c r="AO20" s="26"/>
      <c r="AP20" s="26"/>
      <c r="AQ20" s="26"/>
      <c r="AR20" s="26"/>
      <c r="AS20" s="26"/>
      <c r="AT20" s="26"/>
      <c r="AU20" s="26"/>
      <c r="AV20" s="26"/>
      <c r="AW20" s="26"/>
      <c r="AX20" s="26"/>
      <c r="AY20" s="26"/>
      <c r="AZ20" s="26"/>
      <c r="BA20" s="26"/>
      <c r="BB20" s="26"/>
      <c r="BC20" s="26"/>
      <c r="BD20" s="26"/>
      <c r="BE20" s="26"/>
      <c r="BF20" s="26"/>
      <c r="BG20" s="26"/>
      <c r="BH20" s="26"/>
      <c r="BI20" s="26"/>
      <c r="BJ20" s="26"/>
      <c r="BK20" s="26"/>
      <c r="BL20" s="26"/>
      <c r="BM20" s="26"/>
      <c r="BN20" s="26"/>
      <c r="BO20" s="26"/>
    </row>
    <row r="21" spans="1:67" x14ac:dyDescent="0.25">
      <c r="A21" s="34" t="s">
        <v>242</v>
      </c>
      <c r="B21" s="35" t="s">
        <v>226</v>
      </c>
      <c r="C21" s="36" t="s">
        <v>139</v>
      </c>
      <c r="D21" s="34" t="s">
        <v>15</v>
      </c>
      <c r="E21" s="35">
        <v>14852</v>
      </c>
      <c r="F21" s="35">
        <v>1031527.3999999998</v>
      </c>
      <c r="G21" s="35">
        <v>23551.5</v>
      </c>
      <c r="H21" s="35">
        <v>618674</v>
      </c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  <c r="AL21" s="26"/>
      <c r="AM21" s="26"/>
      <c r="AN21" s="26"/>
      <c r="AO21" s="26"/>
      <c r="AP21" s="26"/>
      <c r="AQ21" s="26"/>
      <c r="AR21" s="26"/>
      <c r="AS21" s="26"/>
      <c r="AT21" s="26"/>
      <c r="AU21" s="26"/>
      <c r="AV21" s="26"/>
      <c r="AW21" s="26"/>
      <c r="AX21" s="26"/>
      <c r="AY21" s="26"/>
      <c r="AZ21" s="26"/>
      <c r="BA21" s="26"/>
      <c r="BB21" s="26"/>
      <c r="BC21" s="26"/>
      <c r="BD21" s="26"/>
      <c r="BE21" s="26"/>
      <c r="BF21" s="26"/>
      <c r="BG21" s="26"/>
      <c r="BH21" s="26"/>
      <c r="BI21" s="26"/>
      <c r="BJ21" s="26"/>
      <c r="BK21" s="26"/>
      <c r="BL21" s="26"/>
      <c r="BM21" s="26"/>
      <c r="BN21" s="26"/>
      <c r="BO21" s="26"/>
    </row>
    <row r="22" spans="1:67" x14ac:dyDescent="0.25">
      <c r="A22" s="34" t="s">
        <v>239</v>
      </c>
      <c r="B22" s="35" t="s">
        <v>230</v>
      </c>
      <c r="C22" s="36" t="s">
        <v>140</v>
      </c>
      <c r="D22" s="34" t="s">
        <v>17</v>
      </c>
      <c r="E22" s="35">
        <v>7795</v>
      </c>
      <c r="F22" s="35">
        <v>1017204.9199999999</v>
      </c>
      <c r="G22" s="35">
        <v>25782.5</v>
      </c>
      <c r="H22" s="35">
        <v>553915</v>
      </c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6"/>
      <c r="AG22" s="26"/>
      <c r="AH22" s="26"/>
      <c r="AI22" s="26"/>
      <c r="AJ22" s="26"/>
      <c r="AK22" s="26"/>
      <c r="AL22" s="26"/>
      <c r="AM22" s="26"/>
      <c r="AN22" s="26"/>
      <c r="AO22" s="26"/>
      <c r="AP22" s="26"/>
      <c r="AQ22" s="26"/>
      <c r="AR22" s="26"/>
      <c r="AS22" s="26"/>
      <c r="AT22" s="26"/>
      <c r="AU22" s="26"/>
      <c r="AV22" s="26"/>
      <c r="AW22" s="26"/>
      <c r="AX22" s="26"/>
      <c r="AY22" s="26"/>
      <c r="AZ22" s="26"/>
      <c r="BA22" s="26"/>
      <c r="BB22" s="26"/>
      <c r="BC22" s="26"/>
      <c r="BD22" s="26"/>
      <c r="BE22" s="26"/>
      <c r="BF22" s="26"/>
      <c r="BG22" s="26"/>
      <c r="BH22" s="26"/>
      <c r="BI22" s="26"/>
      <c r="BJ22" s="26"/>
      <c r="BK22" s="26"/>
      <c r="BL22" s="26"/>
      <c r="BM22" s="26"/>
      <c r="BN22" s="26"/>
      <c r="BO22" s="26"/>
    </row>
    <row r="23" spans="1:67" x14ac:dyDescent="0.25">
      <c r="A23" s="34" t="s">
        <v>239</v>
      </c>
      <c r="B23" s="35" t="s">
        <v>220</v>
      </c>
      <c r="C23" s="36" t="s">
        <v>141</v>
      </c>
      <c r="D23" s="34" t="s">
        <v>21</v>
      </c>
      <c r="E23" s="35">
        <v>23388</v>
      </c>
      <c r="F23" s="35">
        <v>872176.02000000014</v>
      </c>
      <c r="G23" s="35">
        <v>45128</v>
      </c>
      <c r="H23" s="35">
        <v>1265868</v>
      </c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6"/>
      <c r="AH23" s="26"/>
      <c r="AI23" s="26"/>
      <c r="AJ23" s="26"/>
      <c r="AK23" s="26"/>
      <c r="AL23" s="26"/>
      <c r="AM23" s="26"/>
      <c r="AN23" s="26"/>
      <c r="AO23" s="26"/>
      <c r="AP23" s="26"/>
      <c r="AQ23" s="26"/>
      <c r="AR23" s="26"/>
      <c r="AS23" s="26"/>
      <c r="AT23" s="26"/>
      <c r="AU23" s="26"/>
      <c r="AV23" s="26"/>
      <c r="AW23" s="26"/>
      <c r="AX23" s="26"/>
      <c r="AY23" s="26"/>
      <c r="AZ23" s="26"/>
      <c r="BA23" s="26"/>
      <c r="BB23" s="26"/>
      <c r="BC23" s="26"/>
      <c r="BD23" s="26"/>
      <c r="BE23" s="26"/>
      <c r="BF23" s="26"/>
      <c r="BG23" s="26"/>
      <c r="BH23" s="26"/>
      <c r="BI23" s="26"/>
      <c r="BJ23" s="26"/>
      <c r="BK23" s="26"/>
      <c r="BL23" s="26"/>
      <c r="BM23" s="26"/>
      <c r="BN23" s="26"/>
      <c r="BO23" s="26"/>
    </row>
    <row r="24" spans="1:67" x14ac:dyDescent="0.25">
      <c r="A24" s="34" t="s">
        <v>242</v>
      </c>
      <c r="B24" s="35" t="s">
        <v>231</v>
      </c>
      <c r="C24" s="36" t="s">
        <v>142</v>
      </c>
      <c r="D24" s="34" t="s">
        <v>18</v>
      </c>
      <c r="E24" s="35">
        <v>2337</v>
      </c>
      <c r="F24" s="35">
        <v>158410.32999999999</v>
      </c>
      <c r="G24" s="35">
        <v>5736</v>
      </c>
      <c r="H24" s="35">
        <v>154352</v>
      </c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6"/>
      <c r="AK24" s="26"/>
      <c r="AL24" s="26"/>
      <c r="AM24" s="26"/>
      <c r="AN24" s="26"/>
      <c r="AO24" s="26"/>
      <c r="AP24" s="26"/>
      <c r="AQ24" s="26"/>
      <c r="AR24" s="26"/>
      <c r="AS24" s="26"/>
      <c r="AT24" s="26"/>
      <c r="AU24" s="26"/>
      <c r="AV24" s="26"/>
      <c r="AW24" s="26"/>
      <c r="AX24" s="26"/>
      <c r="AY24" s="26"/>
      <c r="AZ24" s="26"/>
      <c r="BA24" s="26"/>
      <c r="BB24" s="26"/>
      <c r="BC24" s="26"/>
      <c r="BD24" s="26"/>
      <c r="BE24" s="26"/>
      <c r="BF24" s="26"/>
      <c r="BG24" s="26"/>
      <c r="BH24" s="26"/>
      <c r="BI24" s="26"/>
      <c r="BJ24" s="26"/>
      <c r="BK24" s="26"/>
      <c r="BL24" s="26"/>
      <c r="BM24" s="26"/>
      <c r="BN24" s="26"/>
      <c r="BO24" s="26"/>
    </row>
    <row r="25" spans="1:67" x14ac:dyDescent="0.25">
      <c r="A25" s="34" t="s">
        <v>242</v>
      </c>
      <c r="B25" s="35" t="s">
        <v>225</v>
      </c>
      <c r="C25" s="36" t="s">
        <v>143</v>
      </c>
      <c r="D25" s="34" t="s">
        <v>19</v>
      </c>
      <c r="E25" s="35">
        <v>25608</v>
      </c>
      <c r="F25" s="35">
        <v>1536741.28</v>
      </c>
      <c r="G25" s="35">
        <v>43937.1</v>
      </c>
      <c r="H25" s="35">
        <v>1364441</v>
      </c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  <c r="AL25" s="26"/>
      <c r="AM25" s="26"/>
      <c r="AN25" s="26"/>
      <c r="AO25" s="26"/>
      <c r="AP25" s="26"/>
      <c r="AQ25" s="26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</row>
    <row r="26" spans="1:67" x14ac:dyDescent="0.25">
      <c r="A26" s="34" t="s">
        <v>239</v>
      </c>
      <c r="B26" s="35" t="s">
        <v>220</v>
      </c>
      <c r="C26" s="36" t="s">
        <v>144</v>
      </c>
      <c r="D26" s="34" t="s">
        <v>26</v>
      </c>
      <c r="E26" s="35">
        <v>37221</v>
      </c>
      <c r="F26" s="35">
        <v>1966851.0399999993</v>
      </c>
      <c r="G26" s="35">
        <v>70461</v>
      </c>
      <c r="H26" s="35">
        <v>1902549</v>
      </c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26"/>
      <c r="AK26" s="26"/>
      <c r="AL26" s="26"/>
      <c r="AM26" s="26"/>
      <c r="AN26" s="26"/>
      <c r="AO26" s="26"/>
      <c r="AP26" s="26"/>
      <c r="AQ26" s="26"/>
      <c r="AR26" s="26"/>
      <c r="AS26" s="26"/>
      <c r="AT26" s="26"/>
      <c r="AU26" s="26"/>
      <c r="AV26" s="26"/>
      <c r="AW26" s="26"/>
      <c r="AX26" s="26"/>
      <c r="AY26" s="26"/>
      <c r="AZ26" s="26"/>
      <c r="BA26" s="26"/>
      <c r="BB26" s="26"/>
      <c r="BC26" s="26"/>
      <c r="BD26" s="26"/>
      <c r="BE26" s="26"/>
      <c r="BF26" s="26"/>
      <c r="BG26" s="26"/>
      <c r="BH26" s="26"/>
      <c r="BI26" s="26"/>
      <c r="BJ26" s="26"/>
      <c r="BK26" s="26"/>
      <c r="BL26" s="26"/>
      <c r="BM26" s="26"/>
      <c r="BN26" s="26"/>
      <c r="BO26" s="26"/>
    </row>
    <row r="27" spans="1:67" x14ac:dyDescent="0.25">
      <c r="A27" s="34" t="s">
        <v>242</v>
      </c>
      <c r="B27" s="35" t="s">
        <v>232</v>
      </c>
      <c r="C27" s="36" t="s">
        <v>145</v>
      </c>
      <c r="D27" s="34" t="s">
        <v>27</v>
      </c>
      <c r="E27" s="35">
        <v>2039</v>
      </c>
      <c r="F27" s="35">
        <v>115242.68000000002</v>
      </c>
      <c r="G27" s="35">
        <v>3366</v>
      </c>
      <c r="H27" s="35">
        <v>87905</v>
      </c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26"/>
      <c r="AO27" s="26"/>
      <c r="AP27" s="26"/>
      <c r="AQ27" s="26"/>
      <c r="AR27" s="26"/>
      <c r="AS27" s="26"/>
      <c r="AT27" s="26"/>
      <c r="AU27" s="26"/>
      <c r="AV27" s="26"/>
      <c r="AW27" s="26"/>
      <c r="AX27" s="26"/>
      <c r="AY27" s="26"/>
      <c r="AZ27" s="26"/>
      <c r="BA27" s="26"/>
      <c r="BB27" s="26"/>
      <c r="BC27" s="26"/>
      <c r="BD27" s="26"/>
      <c r="BE27" s="26"/>
      <c r="BF27" s="26"/>
      <c r="BG27" s="26"/>
      <c r="BH27" s="26"/>
      <c r="BI27" s="26"/>
      <c r="BJ27" s="26"/>
      <c r="BK27" s="26"/>
      <c r="BL27" s="26"/>
      <c r="BM27" s="26"/>
      <c r="BN27" s="26"/>
      <c r="BO27" s="26"/>
    </row>
    <row r="28" spans="1:67" x14ac:dyDescent="0.25">
      <c r="A28" s="34" t="s">
        <v>242</v>
      </c>
      <c r="B28" s="35" t="s">
        <v>233</v>
      </c>
      <c r="C28" s="36" t="s">
        <v>146</v>
      </c>
      <c r="D28" s="34" t="s">
        <v>20</v>
      </c>
      <c r="E28" s="35">
        <v>3785</v>
      </c>
      <c r="F28" s="35">
        <v>307115.14999999997</v>
      </c>
      <c r="G28" s="35">
        <v>10566</v>
      </c>
      <c r="H28" s="35">
        <v>251382</v>
      </c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  <c r="AF28" s="26"/>
      <c r="AG28" s="26"/>
      <c r="AH28" s="26"/>
      <c r="AI28" s="26"/>
      <c r="AJ28" s="26"/>
      <c r="AK28" s="26"/>
      <c r="AL28" s="26"/>
      <c r="AM28" s="26"/>
      <c r="AN28" s="26"/>
      <c r="AO28" s="26"/>
      <c r="AP28" s="26"/>
      <c r="AQ28" s="26"/>
      <c r="AR28" s="26"/>
      <c r="AS28" s="26"/>
      <c r="AT28" s="26"/>
      <c r="AU28" s="26"/>
      <c r="AV28" s="26"/>
      <c r="AW28" s="26"/>
      <c r="AX28" s="26"/>
      <c r="AY28" s="26"/>
      <c r="AZ28" s="26"/>
      <c r="BA28" s="26"/>
      <c r="BB28" s="26"/>
      <c r="BC28" s="26"/>
      <c r="BD28" s="26"/>
      <c r="BE28" s="26"/>
      <c r="BF28" s="26"/>
      <c r="BG28" s="26"/>
      <c r="BH28" s="26"/>
      <c r="BI28" s="26"/>
      <c r="BJ28" s="26"/>
      <c r="BK28" s="26"/>
      <c r="BL28" s="26"/>
      <c r="BM28" s="26"/>
      <c r="BN28" s="26"/>
      <c r="BO28" s="26"/>
    </row>
    <row r="29" spans="1:67" x14ac:dyDescent="0.25">
      <c r="A29" s="34" t="s">
        <v>240</v>
      </c>
      <c r="B29" s="35" t="s">
        <v>228</v>
      </c>
      <c r="C29" s="36" t="s">
        <v>147</v>
      </c>
      <c r="D29" s="34" t="s">
        <v>23</v>
      </c>
      <c r="E29" s="35">
        <v>1590</v>
      </c>
      <c r="F29" s="35">
        <v>203366.37000000005</v>
      </c>
      <c r="G29" s="35">
        <v>5339</v>
      </c>
      <c r="H29" s="35">
        <v>130393</v>
      </c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26"/>
      <c r="AG29" s="26"/>
      <c r="AH29" s="26"/>
      <c r="AI29" s="26"/>
      <c r="AJ29" s="26"/>
      <c r="AK29" s="26"/>
      <c r="AL29" s="26"/>
      <c r="AM29" s="26"/>
      <c r="AN29" s="26"/>
      <c r="AO29" s="26"/>
      <c r="AP29" s="26"/>
      <c r="AQ29" s="26"/>
      <c r="AR29" s="26"/>
      <c r="AS29" s="26"/>
      <c r="AT29" s="26"/>
      <c r="AU29" s="26"/>
      <c r="AV29" s="26"/>
      <c r="AW29" s="26"/>
      <c r="AX29" s="26"/>
      <c r="AY29" s="26"/>
      <c r="AZ29" s="26"/>
      <c r="BA29" s="26"/>
      <c r="BB29" s="26"/>
      <c r="BC29" s="26"/>
      <c r="BD29" s="26"/>
      <c r="BE29" s="26"/>
      <c r="BF29" s="26"/>
      <c r="BG29" s="26"/>
      <c r="BH29" s="26"/>
      <c r="BI29" s="26"/>
      <c r="BJ29" s="26"/>
      <c r="BK29" s="26"/>
      <c r="BL29" s="26"/>
      <c r="BM29" s="26"/>
      <c r="BN29" s="26"/>
      <c r="BO29" s="26"/>
    </row>
    <row r="30" spans="1:67" x14ac:dyDescent="0.25">
      <c r="A30" s="34" t="s">
        <v>242</v>
      </c>
      <c r="B30" s="35" t="s">
        <v>232</v>
      </c>
      <c r="C30" s="36" t="s">
        <v>148</v>
      </c>
      <c r="D30" s="34" t="s">
        <v>25</v>
      </c>
      <c r="E30" s="35">
        <v>44806</v>
      </c>
      <c r="F30" s="35">
        <v>1768179.9899999995</v>
      </c>
      <c r="G30" s="35">
        <v>71721</v>
      </c>
      <c r="H30" s="35">
        <v>2357609</v>
      </c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  <c r="AF30" s="26"/>
      <c r="AG30" s="26"/>
      <c r="AH30" s="26"/>
      <c r="AI30" s="26"/>
      <c r="AJ30" s="26"/>
      <c r="AK30" s="26"/>
      <c r="AL30" s="26"/>
      <c r="AM30" s="26"/>
      <c r="AN30" s="26"/>
      <c r="AO30" s="26"/>
      <c r="AP30" s="26"/>
      <c r="AQ30" s="26"/>
      <c r="AR30" s="26"/>
      <c r="AS30" s="26"/>
      <c r="AT30" s="26"/>
      <c r="AU30" s="26"/>
      <c r="AV30" s="26"/>
      <c r="AW30" s="26"/>
      <c r="AX30" s="26"/>
      <c r="AY30" s="26"/>
      <c r="AZ30" s="26"/>
      <c r="BA30" s="26"/>
      <c r="BB30" s="26"/>
      <c r="BC30" s="26"/>
      <c r="BD30" s="26"/>
      <c r="BE30" s="26"/>
      <c r="BF30" s="26"/>
      <c r="BG30" s="26"/>
      <c r="BH30" s="26"/>
      <c r="BI30" s="26"/>
      <c r="BJ30" s="26"/>
      <c r="BK30" s="26"/>
      <c r="BL30" s="26"/>
      <c r="BM30" s="26"/>
      <c r="BN30" s="26"/>
      <c r="BO30" s="26"/>
    </row>
    <row r="31" spans="1:67" x14ac:dyDescent="0.25">
      <c r="A31" s="34" t="s">
        <v>240</v>
      </c>
      <c r="B31" s="35" t="s">
        <v>228</v>
      </c>
      <c r="C31" s="36" t="s">
        <v>149</v>
      </c>
      <c r="D31" s="34" t="s">
        <v>24</v>
      </c>
      <c r="E31" s="35">
        <v>396</v>
      </c>
      <c r="F31" s="35">
        <v>29724.210000000006</v>
      </c>
      <c r="G31" s="35">
        <v>1311.5</v>
      </c>
      <c r="H31" s="35">
        <v>34073</v>
      </c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  <c r="AF31" s="26"/>
      <c r="AG31" s="26"/>
      <c r="AH31" s="26"/>
      <c r="AI31" s="26"/>
      <c r="AJ31" s="26"/>
      <c r="AK31" s="26"/>
      <c r="AL31" s="26"/>
      <c r="AM31" s="26"/>
      <c r="AN31" s="26"/>
      <c r="AO31" s="26"/>
      <c r="AP31" s="26"/>
      <c r="AQ31" s="26"/>
      <c r="AR31" s="26"/>
      <c r="AS31" s="26"/>
      <c r="AT31" s="26"/>
      <c r="AU31" s="26"/>
      <c r="AV31" s="26"/>
      <c r="AW31" s="26"/>
      <c r="AX31" s="26"/>
      <c r="AY31" s="26"/>
      <c r="AZ31" s="26"/>
      <c r="BA31" s="26"/>
      <c r="BB31" s="26"/>
      <c r="BC31" s="26"/>
      <c r="BD31" s="26"/>
      <c r="BE31" s="26"/>
      <c r="BF31" s="26"/>
      <c r="BG31" s="26"/>
      <c r="BH31" s="26"/>
      <c r="BI31" s="26"/>
      <c r="BJ31" s="26"/>
      <c r="BK31" s="26"/>
      <c r="BL31" s="26"/>
      <c r="BM31" s="26"/>
      <c r="BN31" s="26"/>
      <c r="BO31" s="26"/>
    </row>
    <row r="32" spans="1:67" x14ac:dyDescent="0.25">
      <c r="A32" s="34" t="s">
        <v>242</v>
      </c>
      <c r="B32" s="35" t="s">
        <v>232</v>
      </c>
      <c r="C32" s="36" t="s">
        <v>150</v>
      </c>
      <c r="D32" s="34" t="s">
        <v>38</v>
      </c>
      <c r="E32" s="35">
        <v>2047</v>
      </c>
      <c r="F32" s="35">
        <v>111444.87</v>
      </c>
      <c r="G32" s="35">
        <v>3538</v>
      </c>
      <c r="H32" s="35">
        <v>98905</v>
      </c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  <c r="AF32" s="26"/>
      <c r="AG32" s="26"/>
      <c r="AH32" s="26"/>
      <c r="AI32" s="26"/>
      <c r="AJ32" s="26"/>
      <c r="AK32" s="26"/>
      <c r="AL32" s="26"/>
      <c r="AM32" s="26"/>
      <c r="AN32" s="26"/>
      <c r="AO32" s="26"/>
      <c r="AP32" s="26"/>
      <c r="AQ32" s="26"/>
      <c r="AR32" s="26"/>
      <c r="AS32" s="26"/>
      <c r="AT32" s="26"/>
      <c r="AU32" s="26"/>
      <c r="AV32" s="26"/>
      <c r="AW32" s="26"/>
      <c r="AX32" s="26"/>
      <c r="AY32" s="26"/>
      <c r="AZ32" s="26"/>
      <c r="BA32" s="26"/>
      <c r="BB32" s="26"/>
      <c r="BC32" s="26"/>
      <c r="BD32" s="26"/>
      <c r="BE32" s="26"/>
      <c r="BF32" s="26"/>
      <c r="BG32" s="26"/>
      <c r="BH32" s="26"/>
      <c r="BI32" s="26"/>
      <c r="BJ32" s="26"/>
      <c r="BK32" s="26"/>
      <c r="BL32" s="26"/>
      <c r="BM32" s="26"/>
      <c r="BN32" s="26"/>
      <c r="BO32" s="26"/>
    </row>
    <row r="33" spans="1:67" x14ac:dyDescent="0.25">
      <c r="A33" s="34" t="s">
        <v>240</v>
      </c>
      <c r="B33" s="35" t="s">
        <v>221</v>
      </c>
      <c r="C33" s="36" t="s">
        <v>151</v>
      </c>
      <c r="D33" s="34" t="s">
        <v>22</v>
      </c>
      <c r="E33" s="35">
        <v>3779</v>
      </c>
      <c r="F33" s="35">
        <v>150805.15999999995</v>
      </c>
      <c r="G33" s="35">
        <v>11623.5</v>
      </c>
      <c r="H33" s="35">
        <v>307553</v>
      </c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  <c r="AF33" s="26"/>
      <c r="AG33" s="26"/>
      <c r="AH33" s="26"/>
      <c r="AI33" s="26"/>
      <c r="AJ33" s="26"/>
      <c r="AK33" s="26"/>
      <c r="AL33" s="26"/>
      <c r="AM33" s="26"/>
      <c r="AN33" s="26"/>
      <c r="AO33" s="26"/>
      <c r="AP33" s="26"/>
      <c r="AQ33" s="26"/>
      <c r="AR33" s="26"/>
      <c r="AS33" s="26"/>
      <c r="AT33" s="26"/>
      <c r="AU33" s="26"/>
      <c r="AV33" s="26"/>
      <c r="AW33" s="26"/>
      <c r="AX33" s="26"/>
      <c r="AY33" s="26"/>
      <c r="AZ33" s="26"/>
      <c r="BA33" s="26"/>
      <c r="BB33" s="26"/>
      <c r="BC33" s="26"/>
      <c r="BD33" s="26"/>
      <c r="BE33" s="26"/>
      <c r="BF33" s="26"/>
      <c r="BG33" s="26"/>
      <c r="BH33" s="26"/>
      <c r="BI33" s="26"/>
      <c r="BJ33" s="26"/>
      <c r="BK33" s="26"/>
      <c r="BL33" s="26"/>
      <c r="BM33" s="26"/>
      <c r="BN33" s="26"/>
      <c r="BO33" s="26"/>
    </row>
    <row r="34" spans="1:67" x14ac:dyDescent="0.25">
      <c r="A34" s="34" t="s">
        <v>239</v>
      </c>
      <c r="B34" s="35" t="s">
        <v>220</v>
      </c>
      <c r="C34" s="36" t="s">
        <v>152</v>
      </c>
      <c r="D34" s="34" t="s">
        <v>28</v>
      </c>
      <c r="E34" s="35">
        <v>14506</v>
      </c>
      <c r="F34" s="35">
        <v>693918.99</v>
      </c>
      <c r="G34" s="35">
        <v>33113</v>
      </c>
      <c r="H34" s="35">
        <v>867221</v>
      </c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  <c r="AL34" s="26"/>
      <c r="AM34" s="26"/>
      <c r="AN34" s="26"/>
      <c r="AO34" s="26"/>
      <c r="AP34" s="26"/>
      <c r="AQ34" s="26"/>
      <c r="AR34" s="26"/>
      <c r="AS34" s="26"/>
      <c r="AT34" s="26"/>
      <c r="AU34" s="26"/>
      <c r="AV34" s="26"/>
      <c r="AW34" s="26"/>
      <c r="AX34" s="26"/>
      <c r="AY34" s="26"/>
      <c r="AZ34" s="26"/>
      <c r="BA34" s="26"/>
      <c r="BB34" s="26"/>
      <c r="BC34" s="26"/>
      <c r="BD34" s="26"/>
      <c r="BE34" s="26"/>
      <c r="BF34" s="26"/>
      <c r="BG34" s="26"/>
      <c r="BH34" s="26"/>
      <c r="BI34" s="26"/>
      <c r="BJ34" s="26"/>
      <c r="BK34" s="26"/>
      <c r="BL34" s="26"/>
      <c r="BM34" s="26"/>
      <c r="BN34" s="26"/>
      <c r="BO34" s="26"/>
    </row>
    <row r="35" spans="1:67" x14ac:dyDescent="0.25">
      <c r="A35" s="34" t="s">
        <v>243</v>
      </c>
      <c r="B35" s="35" t="s">
        <v>229</v>
      </c>
      <c r="C35" s="36" t="s">
        <v>153</v>
      </c>
      <c r="D35" s="34" t="s">
        <v>29</v>
      </c>
      <c r="E35" s="35">
        <v>2899</v>
      </c>
      <c r="F35" s="35">
        <v>346146.47000000009</v>
      </c>
      <c r="G35" s="35">
        <v>9397</v>
      </c>
      <c r="H35" s="35">
        <v>219079</v>
      </c>
      <c r="I35" s="26"/>
      <c r="J35" s="26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  <c r="AF35" s="26"/>
      <c r="AG35" s="26"/>
      <c r="AH35" s="26"/>
      <c r="AI35" s="26"/>
      <c r="AJ35" s="26"/>
      <c r="AK35" s="26"/>
      <c r="AL35" s="26"/>
      <c r="AM35" s="26"/>
      <c r="AN35" s="26"/>
      <c r="AO35" s="26"/>
      <c r="AP35" s="26"/>
      <c r="AQ35" s="26"/>
      <c r="AR35" s="26"/>
      <c r="AS35" s="26"/>
      <c r="AT35" s="26"/>
      <c r="AU35" s="26"/>
      <c r="AV35" s="26"/>
      <c r="AW35" s="26"/>
      <c r="AX35" s="26"/>
      <c r="AY35" s="26"/>
      <c r="AZ35" s="26"/>
      <c r="BA35" s="26"/>
      <c r="BB35" s="26"/>
      <c r="BC35" s="26"/>
      <c r="BD35" s="26"/>
      <c r="BE35" s="26"/>
      <c r="BF35" s="26"/>
      <c r="BG35" s="26"/>
      <c r="BH35" s="26"/>
      <c r="BI35" s="26"/>
      <c r="BJ35" s="26"/>
      <c r="BK35" s="26"/>
      <c r="BL35" s="26"/>
      <c r="BM35" s="26"/>
      <c r="BN35" s="26"/>
      <c r="BO35" s="26"/>
    </row>
    <row r="36" spans="1:67" x14ac:dyDescent="0.25">
      <c r="A36" s="34" t="s">
        <v>241</v>
      </c>
      <c r="B36" s="35" t="s">
        <v>224</v>
      </c>
      <c r="C36" s="36" t="s">
        <v>154</v>
      </c>
      <c r="D36" s="34" t="s">
        <v>31</v>
      </c>
      <c r="E36" s="35">
        <v>9160</v>
      </c>
      <c r="F36" s="35">
        <v>2230760.649999999</v>
      </c>
      <c r="G36" s="35">
        <v>37803</v>
      </c>
      <c r="H36" s="35">
        <v>797534</v>
      </c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  <c r="AL36" s="26"/>
      <c r="AM36" s="26"/>
      <c r="AN36" s="26"/>
      <c r="AO36" s="26"/>
      <c r="AP36" s="26"/>
      <c r="AQ36" s="26"/>
      <c r="AR36" s="26"/>
      <c r="AS36" s="26"/>
      <c r="AT36" s="26"/>
      <c r="AU36" s="26"/>
      <c r="AV36" s="26"/>
      <c r="AW36" s="26"/>
      <c r="AX36" s="26"/>
      <c r="AY36" s="26"/>
      <c r="AZ36" s="26"/>
      <c r="BA36" s="26"/>
      <c r="BB36" s="26"/>
      <c r="BC36" s="26"/>
      <c r="BD36" s="26"/>
      <c r="BE36" s="26"/>
      <c r="BF36" s="26"/>
      <c r="BG36" s="26"/>
      <c r="BH36" s="26"/>
      <c r="BI36" s="26"/>
      <c r="BJ36" s="26"/>
      <c r="BK36" s="26"/>
      <c r="BL36" s="26"/>
      <c r="BM36" s="26"/>
      <c r="BN36" s="26"/>
      <c r="BO36" s="26"/>
    </row>
    <row r="37" spans="1:67" x14ac:dyDescent="0.25">
      <c r="A37" s="34" t="s">
        <v>242</v>
      </c>
      <c r="B37" s="35" t="s">
        <v>226</v>
      </c>
      <c r="C37" s="36" t="s">
        <v>155</v>
      </c>
      <c r="D37" s="34" t="s">
        <v>30</v>
      </c>
      <c r="E37" s="35">
        <v>1757</v>
      </c>
      <c r="F37" s="35">
        <v>171710.9</v>
      </c>
      <c r="G37" s="35">
        <v>2421.5</v>
      </c>
      <c r="H37" s="35">
        <v>81319</v>
      </c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  <c r="AL37" s="26"/>
      <c r="AM37" s="26"/>
      <c r="AN37" s="26"/>
      <c r="AO37" s="26"/>
      <c r="AP37" s="26"/>
      <c r="AQ37" s="26"/>
      <c r="AR37" s="26"/>
      <c r="AS37" s="26"/>
      <c r="AT37" s="26"/>
      <c r="AU37" s="26"/>
      <c r="AV37" s="26"/>
      <c r="AW37" s="26"/>
      <c r="AX37" s="26"/>
      <c r="AY37" s="26"/>
      <c r="AZ37" s="26"/>
      <c r="BA37" s="26"/>
      <c r="BB37" s="26"/>
      <c r="BC37" s="26"/>
      <c r="BD37" s="26"/>
      <c r="BE37" s="26"/>
      <c r="BF37" s="26"/>
      <c r="BG37" s="26"/>
      <c r="BH37" s="26"/>
      <c r="BI37" s="26"/>
      <c r="BJ37" s="26"/>
      <c r="BK37" s="26"/>
      <c r="BL37" s="26"/>
      <c r="BM37" s="26"/>
      <c r="BN37" s="26"/>
      <c r="BO37" s="26"/>
    </row>
    <row r="38" spans="1:67" x14ac:dyDescent="0.25">
      <c r="A38" s="34" t="s">
        <v>243</v>
      </c>
      <c r="B38" s="35" t="s">
        <v>229</v>
      </c>
      <c r="C38" s="36" t="s">
        <v>268</v>
      </c>
      <c r="D38" s="34" t="s">
        <v>265</v>
      </c>
      <c r="E38" s="35">
        <v>2310</v>
      </c>
      <c r="F38" s="35">
        <v>257740.43000000008</v>
      </c>
      <c r="G38" s="35">
        <v>7217.5</v>
      </c>
      <c r="H38" s="35">
        <v>161198</v>
      </c>
      <c r="I38" s="26"/>
      <c r="J38" s="26"/>
      <c r="K38" s="26"/>
      <c r="L38" s="26"/>
      <c r="M38" s="26"/>
      <c r="N38" s="26"/>
      <c r="O38" s="26"/>
      <c r="P38" s="26"/>
      <c r="Q38" s="26"/>
      <c r="R38" s="2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  <c r="AF38" s="26"/>
      <c r="AG38" s="26"/>
      <c r="AH38" s="26"/>
      <c r="AI38" s="26"/>
      <c r="AJ38" s="26"/>
      <c r="AK38" s="26"/>
      <c r="AL38" s="26"/>
      <c r="AM38" s="26"/>
      <c r="AN38" s="26"/>
      <c r="AO38" s="26"/>
      <c r="AP38" s="26"/>
      <c r="AQ38" s="26"/>
      <c r="AR38" s="26"/>
      <c r="AS38" s="26"/>
      <c r="AT38" s="26"/>
      <c r="AU38" s="26"/>
      <c r="AV38" s="26"/>
      <c r="AW38" s="26"/>
      <c r="AX38" s="26"/>
      <c r="AY38" s="26"/>
      <c r="AZ38" s="26"/>
      <c r="BA38" s="26"/>
      <c r="BB38" s="26"/>
      <c r="BC38" s="26"/>
      <c r="BD38" s="26"/>
      <c r="BE38" s="26"/>
      <c r="BF38" s="26"/>
      <c r="BG38" s="26"/>
      <c r="BH38" s="26"/>
      <c r="BI38" s="26"/>
      <c r="BJ38" s="26"/>
      <c r="BK38" s="26"/>
      <c r="BL38" s="26"/>
      <c r="BM38" s="26"/>
      <c r="BN38" s="26"/>
      <c r="BO38" s="26"/>
    </row>
    <row r="39" spans="1:67" x14ac:dyDescent="0.25">
      <c r="A39" s="34" t="s">
        <v>241</v>
      </c>
      <c r="B39" s="35" t="s">
        <v>234</v>
      </c>
      <c r="C39" s="36" t="s">
        <v>156</v>
      </c>
      <c r="D39" s="34" t="s">
        <v>32</v>
      </c>
      <c r="E39" s="35">
        <v>25512</v>
      </c>
      <c r="F39" s="35">
        <v>2275884.7800000012</v>
      </c>
      <c r="G39" s="35">
        <v>61629</v>
      </c>
      <c r="H39" s="35">
        <v>1600326</v>
      </c>
      <c r="I39" s="26"/>
      <c r="J39" s="26"/>
      <c r="K39" s="26"/>
      <c r="L39" s="26"/>
      <c r="M39" s="26"/>
      <c r="N39" s="26"/>
      <c r="O39" s="26"/>
      <c r="P39" s="26"/>
      <c r="Q39" s="26"/>
      <c r="R39" s="2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  <c r="AF39" s="26"/>
      <c r="AG39" s="26"/>
      <c r="AH39" s="26"/>
      <c r="AI39" s="26"/>
      <c r="AJ39" s="26"/>
      <c r="AK39" s="26"/>
      <c r="AL39" s="26"/>
      <c r="AM39" s="26"/>
      <c r="AN39" s="26"/>
      <c r="AO39" s="26"/>
      <c r="AP39" s="26"/>
      <c r="AQ39" s="26"/>
      <c r="AR39" s="26"/>
      <c r="AS39" s="26"/>
      <c r="AT39" s="26"/>
      <c r="AU39" s="26"/>
      <c r="AV39" s="26"/>
      <c r="AW39" s="26"/>
      <c r="AX39" s="26"/>
      <c r="AY39" s="26"/>
      <c r="AZ39" s="26"/>
      <c r="BA39" s="26"/>
      <c r="BB39" s="26"/>
      <c r="BC39" s="26"/>
      <c r="BD39" s="26"/>
      <c r="BE39" s="26"/>
      <c r="BF39" s="26"/>
      <c r="BG39" s="26"/>
      <c r="BH39" s="26"/>
      <c r="BI39" s="26"/>
      <c r="BJ39" s="26"/>
      <c r="BK39" s="26"/>
      <c r="BL39" s="26"/>
      <c r="BM39" s="26"/>
      <c r="BN39" s="26"/>
      <c r="BO39" s="26"/>
    </row>
    <row r="40" spans="1:67" x14ac:dyDescent="0.25">
      <c r="A40" s="34" t="s">
        <v>240</v>
      </c>
      <c r="B40" s="35" t="s">
        <v>235</v>
      </c>
      <c r="C40" s="36" t="s">
        <v>157</v>
      </c>
      <c r="D40" s="34" t="s">
        <v>33</v>
      </c>
      <c r="E40" s="35">
        <v>11972</v>
      </c>
      <c r="F40" s="35">
        <v>2779428.930000002</v>
      </c>
      <c r="G40" s="35">
        <v>50944.5</v>
      </c>
      <c r="H40" s="35">
        <v>880343</v>
      </c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  <c r="AF40" s="26"/>
      <c r="AG40" s="26"/>
      <c r="AH40" s="26"/>
      <c r="AI40" s="26"/>
      <c r="AJ40" s="26"/>
      <c r="AK40" s="26"/>
      <c r="AL40" s="26"/>
      <c r="AM40" s="26"/>
      <c r="AN40" s="26"/>
      <c r="AO40" s="26"/>
      <c r="AP40" s="26"/>
      <c r="AQ40" s="26"/>
      <c r="AR40" s="26"/>
      <c r="AS40" s="26"/>
      <c r="AT40" s="26"/>
      <c r="AU40" s="26"/>
      <c r="AV40" s="26"/>
      <c r="AW40" s="26"/>
      <c r="AX40" s="26"/>
      <c r="AY40" s="26"/>
      <c r="AZ40" s="26"/>
      <c r="BA40" s="26"/>
      <c r="BB40" s="26"/>
      <c r="BC40" s="26"/>
      <c r="BD40" s="26"/>
      <c r="BE40" s="26"/>
      <c r="BF40" s="26"/>
      <c r="BG40" s="26"/>
      <c r="BH40" s="26"/>
      <c r="BI40" s="26"/>
      <c r="BJ40" s="26"/>
      <c r="BK40" s="26"/>
      <c r="BL40" s="26"/>
      <c r="BM40" s="26"/>
      <c r="BN40" s="26"/>
      <c r="BO40" s="26"/>
    </row>
    <row r="41" spans="1:67" x14ac:dyDescent="0.25">
      <c r="A41" s="34" t="s">
        <v>243</v>
      </c>
      <c r="B41" s="35" t="s">
        <v>236</v>
      </c>
      <c r="C41" s="36" t="s">
        <v>158</v>
      </c>
      <c r="D41" s="34" t="s">
        <v>34</v>
      </c>
      <c r="E41" s="35">
        <v>779</v>
      </c>
      <c r="F41" s="35">
        <v>81209.780000000013</v>
      </c>
      <c r="G41" s="35">
        <v>2221</v>
      </c>
      <c r="H41" s="35">
        <v>54055</v>
      </c>
      <c r="I41" s="26"/>
      <c r="J41" s="26"/>
      <c r="K41" s="26"/>
      <c r="L41" s="26"/>
      <c r="M41" s="26"/>
      <c r="N41" s="26"/>
      <c r="O41" s="26"/>
      <c r="P41" s="26"/>
      <c r="Q41" s="26"/>
      <c r="R41" s="2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  <c r="AF41" s="26"/>
      <c r="AG41" s="26"/>
      <c r="AH41" s="26"/>
      <c r="AI41" s="26"/>
      <c r="AJ41" s="26"/>
      <c r="AK41" s="26"/>
      <c r="AL41" s="26"/>
      <c r="AM41" s="26"/>
      <c r="AN41" s="26"/>
      <c r="AO41" s="26"/>
      <c r="AP41" s="26"/>
      <c r="AQ41" s="26"/>
      <c r="AR41" s="26"/>
      <c r="AS41" s="26"/>
      <c r="AT41" s="26"/>
      <c r="AU41" s="26"/>
      <c r="AV41" s="26"/>
      <c r="AW41" s="26"/>
      <c r="AX41" s="26"/>
      <c r="AY41" s="26"/>
      <c r="AZ41" s="26"/>
      <c r="BA41" s="26"/>
      <c r="BB41" s="26"/>
      <c r="BC41" s="26"/>
      <c r="BD41" s="26"/>
      <c r="BE41" s="26"/>
      <c r="BF41" s="26"/>
      <c r="BG41" s="26"/>
      <c r="BH41" s="26"/>
      <c r="BI41" s="26"/>
      <c r="BJ41" s="26"/>
      <c r="BK41" s="26"/>
      <c r="BL41" s="26"/>
      <c r="BM41" s="26"/>
      <c r="BN41" s="26"/>
      <c r="BO41" s="26"/>
    </row>
    <row r="42" spans="1:67" x14ac:dyDescent="0.25">
      <c r="A42" s="34" t="s">
        <v>241</v>
      </c>
      <c r="B42" s="35" t="s">
        <v>224</v>
      </c>
      <c r="C42" s="36" t="s">
        <v>159</v>
      </c>
      <c r="D42" s="34" t="s">
        <v>35</v>
      </c>
      <c r="E42" s="35">
        <v>2450</v>
      </c>
      <c r="F42" s="35">
        <v>242027.38999999998</v>
      </c>
      <c r="G42" s="35">
        <v>7180</v>
      </c>
      <c r="H42" s="35">
        <v>160530</v>
      </c>
      <c r="I42" s="26"/>
      <c r="J42" s="26"/>
      <c r="K42" s="26"/>
      <c r="L42" s="26"/>
      <c r="M42" s="26"/>
      <c r="N42" s="26"/>
      <c r="O42" s="26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  <c r="AF42" s="26"/>
      <c r="AG42" s="26"/>
      <c r="AH42" s="26"/>
      <c r="AI42" s="26"/>
      <c r="AJ42" s="26"/>
      <c r="AK42" s="26"/>
      <c r="AL42" s="26"/>
      <c r="AM42" s="26"/>
      <c r="AN42" s="26"/>
      <c r="AO42" s="26"/>
      <c r="AP42" s="26"/>
      <c r="AQ42" s="26"/>
      <c r="AR42" s="26"/>
      <c r="AS42" s="26"/>
      <c r="AT42" s="26"/>
      <c r="AU42" s="26"/>
      <c r="AV42" s="26"/>
      <c r="AW42" s="26"/>
      <c r="AX42" s="26"/>
      <c r="AY42" s="26"/>
      <c r="AZ42" s="26"/>
      <c r="BA42" s="26"/>
      <c r="BB42" s="26"/>
      <c r="BC42" s="26"/>
      <c r="BD42" s="26"/>
      <c r="BE42" s="26"/>
      <c r="BF42" s="26"/>
      <c r="BG42" s="26"/>
      <c r="BH42" s="26"/>
      <c r="BI42" s="26"/>
      <c r="BJ42" s="26"/>
      <c r="BK42" s="26"/>
      <c r="BL42" s="26"/>
      <c r="BM42" s="26"/>
      <c r="BN42" s="26"/>
      <c r="BO42" s="26"/>
    </row>
    <row r="43" spans="1:67" x14ac:dyDescent="0.25">
      <c r="A43" s="34" t="s">
        <v>240</v>
      </c>
      <c r="B43" s="35" t="s">
        <v>235</v>
      </c>
      <c r="C43" s="36" t="s">
        <v>160</v>
      </c>
      <c r="D43" s="34" t="s">
        <v>36</v>
      </c>
      <c r="E43" s="35">
        <v>5737</v>
      </c>
      <c r="F43" s="35">
        <v>457988.69999999995</v>
      </c>
      <c r="G43" s="35">
        <v>18732.5</v>
      </c>
      <c r="H43" s="35">
        <v>360258</v>
      </c>
      <c r="I43" s="26"/>
      <c r="J43" s="26"/>
      <c r="K43" s="26"/>
      <c r="L43" s="26"/>
      <c r="M43" s="26"/>
      <c r="N43" s="26"/>
      <c r="O43" s="26"/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  <c r="AF43" s="26"/>
      <c r="AG43" s="26"/>
      <c r="AH43" s="26"/>
      <c r="AI43" s="26"/>
      <c r="AJ43" s="26"/>
      <c r="AK43" s="26"/>
      <c r="AL43" s="26"/>
      <c r="AM43" s="26"/>
      <c r="AN43" s="26"/>
      <c r="AO43" s="26"/>
      <c r="AP43" s="26"/>
      <c r="AQ43" s="26"/>
      <c r="AR43" s="26"/>
      <c r="AS43" s="26"/>
      <c r="AT43" s="26"/>
      <c r="AU43" s="26"/>
      <c r="AV43" s="26"/>
      <c r="AW43" s="26"/>
      <c r="AX43" s="26"/>
      <c r="AY43" s="26"/>
      <c r="AZ43" s="26"/>
      <c r="BA43" s="26"/>
      <c r="BB43" s="26"/>
      <c r="BC43" s="26"/>
      <c r="BD43" s="26"/>
      <c r="BE43" s="26"/>
      <c r="BF43" s="26"/>
      <c r="BG43" s="26"/>
      <c r="BH43" s="26"/>
      <c r="BI43" s="26"/>
      <c r="BJ43" s="26"/>
      <c r="BK43" s="26"/>
      <c r="BL43" s="26"/>
      <c r="BM43" s="26"/>
      <c r="BN43" s="26"/>
      <c r="BO43" s="26"/>
    </row>
    <row r="44" spans="1:67" x14ac:dyDescent="0.25">
      <c r="A44" s="34" t="s">
        <v>242</v>
      </c>
      <c r="B44" s="35" t="s">
        <v>231</v>
      </c>
      <c r="C44" s="36" t="s">
        <v>161</v>
      </c>
      <c r="D44" s="34" t="s">
        <v>37</v>
      </c>
      <c r="E44" s="35">
        <v>656</v>
      </c>
      <c r="F44" s="35">
        <v>119277.48000000001</v>
      </c>
      <c r="G44" s="35">
        <v>2238.5</v>
      </c>
      <c r="H44" s="35">
        <v>62786</v>
      </c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6"/>
      <c r="AK44" s="26"/>
      <c r="AL44" s="26"/>
      <c r="AM44" s="26"/>
      <c r="AN44" s="26"/>
      <c r="AO44" s="26"/>
      <c r="AP44" s="26"/>
      <c r="AQ44" s="26"/>
      <c r="AR44" s="26"/>
      <c r="AS44" s="26"/>
      <c r="AT44" s="26"/>
      <c r="AU44" s="26"/>
      <c r="AV44" s="26"/>
      <c r="AW44" s="26"/>
      <c r="AX44" s="26"/>
      <c r="AY44" s="26"/>
      <c r="AZ44" s="26"/>
      <c r="BA44" s="26"/>
      <c r="BB44" s="26"/>
      <c r="BC44" s="26"/>
      <c r="BD44" s="26"/>
      <c r="BE44" s="26"/>
      <c r="BF44" s="26"/>
      <c r="BG44" s="26"/>
      <c r="BH44" s="26"/>
      <c r="BI44" s="26"/>
      <c r="BJ44" s="26"/>
      <c r="BK44" s="26"/>
      <c r="BL44" s="26"/>
      <c r="BM44" s="26"/>
      <c r="BN44" s="26"/>
      <c r="BO44" s="26"/>
    </row>
    <row r="45" spans="1:67" x14ac:dyDescent="0.25">
      <c r="A45" s="34" t="s">
        <v>242</v>
      </c>
      <c r="B45" s="35" t="s">
        <v>233</v>
      </c>
      <c r="C45" s="36" t="s">
        <v>121</v>
      </c>
      <c r="D45" s="34" t="s">
        <v>5</v>
      </c>
      <c r="E45" s="35">
        <v>1512</v>
      </c>
      <c r="F45" s="35">
        <v>163100.08000000002</v>
      </c>
      <c r="G45" s="35">
        <v>4036.5</v>
      </c>
      <c r="H45" s="35">
        <v>104705</v>
      </c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6"/>
      <c r="AK45" s="26"/>
      <c r="AL45" s="26"/>
      <c r="AM45" s="26"/>
      <c r="AN45" s="26"/>
      <c r="AO45" s="26"/>
      <c r="AP45" s="26"/>
      <c r="AQ45" s="26"/>
      <c r="AR45" s="26"/>
      <c r="AS45" s="26"/>
      <c r="AT45" s="26"/>
      <c r="AU45" s="26"/>
      <c r="AV45" s="26"/>
      <c r="AW45" s="26"/>
      <c r="AX45" s="26"/>
      <c r="AY45" s="26"/>
      <c r="AZ45" s="26"/>
      <c r="BA45" s="26"/>
      <c r="BB45" s="26"/>
      <c r="BC45" s="26"/>
      <c r="BD45" s="26"/>
      <c r="BE45" s="26"/>
      <c r="BF45" s="26"/>
      <c r="BG45" s="26"/>
      <c r="BH45" s="26"/>
      <c r="BI45" s="26"/>
      <c r="BJ45" s="26"/>
      <c r="BK45" s="26"/>
      <c r="BL45" s="26"/>
      <c r="BM45" s="26"/>
      <c r="BN45" s="26"/>
      <c r="BO45" s="26"/>
    </row>
    <row r="46" spans="1:67" x14ac:dyDescent="0.25">
      <c r="A46" s="34" t="s">
        <v>240</v>
      </c>
      <c r="B46" s="35" t="s">
        <v>235</v>
      </c>
      <c r="C46" s="36" t="s">
        <v>162</v>
      </c>
      <c r="D46" s="34" t="s">
        <v>78</v>
      </c>
      <c r="E46" s="35">
        <v>2698</v>
      </c>
      <c r="F46" s="35">
        <v>539547.74000000022</v>
      </c>
      <c r="G46" s="35">
        <v>9114.5</v>
      </c>
      <c r="H46" s="35">
        <v>179641</v>
      </c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26"/>
      <c r="Z46" s="26"/>
      <c r="AA46" s="26"/>
      <c r="AB46" s="26"/>
      <c r="AC46" s="26"/>
      <c r="AD46" s="26"/>
      <c r="AE46" s="26"/>
      <c r="AF46" s="26"/>
      <c r="AG46" s="26"/>
      <c r="AH46" s="26"/>
      <c r="AI46" s="26"/>
      <c r="AJ46" s="26"/>
      <c r="AK46" s="26"/>
      <c r="AL46" s="26"/>
      <c r="AM46" s="26"/>
      <c r="AN46" s="26"/>
      <c r="AO46" s="26"/>
      <c r="AP46" s="26"/>
      <c r="AQ46" s="26"/>
      <c r="AR46" s="26"/>
      <c r="AS46" s="26"/>
      <c r="AT46" s="26"/>
      <c r="AU46" s="26"/>
      <c r="AV46" s="26"/>
      <c r="AW46" s="26"/>
      <c r="AX46" s="26"/>
      <c r="AY46" s="26"/>
      <c r="AZ46" s="26"/>
      <c r="BA46" s="26"/>
      <c r="BB46" s="26"/>
      <c r="BC46" s="26"/>
      <c r="BD46" s="26"/>
      <c r="BE46" s="26"/>
      <c r="BF46" s="26"/>
      <c r="BG46" s="26"/>
      <c r="BH46" s="26"/>
      <c r="BI46" s="26"/>
      <c r="BJ46" s="26"/>
      <c r="BK46" s="26"/>
      <c r="BL46" s="26"/>
      <c r="BM46" s="26"/>
      <c r="BN46" s="26"/>
      <c r="BO46" s="26"/>
    </row>
    <row r="47" spans="1:67" x14ac:dyDescent="0.25">
      <c r="A47" s="34" t="s">
        <v>241</v>
      </c>
      <c r="B47" s="35" t="s">
        <v>234</v>
      </c>
      <c r="C47" s="36" t="s">
        <v>163</v>
      </c>
      <c r="D47" s="34" t="s">
        <v>43</v>
      </c>
      <c r="E47" s="35">
        <v>12151</v>
      </c>
      <c r="F47" s="35">
        <v>977146.5900000002</v>
      </c>
      <c r="G47" s="35">
        <v>28643</v>
      </c>
      <c r="H47" s="35">
        <v>657446</v>
      </c>
      <c r="I47" s="26"/>
      <c r="J47" s="26"/>
      <c r="K47" s="26"/>
      <c r="L47" s="26"/>
      <c r="M47" s="26"/>
      <c r="N47" s="26"/>
      <c r="O47" s="26"/>
      <c r="P47" s="26"/>
      <c r="Q47" s="26"/>
      <c r="R47" s="26"/>
      <c r="S47" s="26"/>
      <c r="T47" s="26"/>
      <c r="U47" s="26"/>
      <c r="V47" s="26"/>
      <c r="W47" s="26"/>
      <c r="X47" s="26"/>
      <c r="Y47" s="26"/>
      <c r="Z47" s="26"/>
      <c r="AA47" s="26"/>
      <c r="AB47" s="26"/>
      <c r="AC47" s="26"/>
      <c r="AD47" s="26"/>
      <c r="AE47" s="26"/>
      <c r="AF47" s="26"/>
      <c r="AG47" s="26"/>
      <c r="AH47" s="26"/>
      <c r="AI47" s="26"/>
      <c r="AJ47" s="26"/>
      <c r="AK47" s="26"/>
      <c r="AL47" s="26"/>
      <c r="AM47" s="26"/>
      <c r="AN47" s="26"/>
      <c r="AO47" s="26"/>
      <c r="AP47" s="26"/>
      <c r="AQ47" s="26"/>
      <c r="AR47" s="26"/>
      <c r="AS47" s="26"/>
      <c r="AT47" s="26"/>
      <c r="AU47" s="26"/>
      <c r="AV47" s="26"/>
      <c r="AW47" s="26"/>
      <c r="AX47" s="26"/>
      <c r="AY47" s="26"/>
      <c r="AZ47" s="26"/>
      <c r="BA47" s="26"/>
      <c r="BB47" s="26"/>
      <c r="BC47" s="26"/>
      <c r="BD47" s="26"/>
      <c r="BE47" s="26"/>
      <c r="BF47" s="26"/>
      <c r="BG47" s="26"/>
      <c r="BH47" s="26"/>
      <c r="BI47" s="26"/>
      <c r="BJ47" s="26"/>
      <c r="BK47" s="26"/>
      <c r="BL47" s="26"/>
      <c r="BM47" s="26"/>
      <c r="BN47" s="26"/>
      <c r="BO47" s="26"/>
    </row>
    <row r="48" spans="1:67" x14ac:dyDescent="0.25">
      <c r="A48" s="34" t="s">
        <v>242</v>
      </c>
      <c r="B48" s="35" t="s">
        <v>226</v>
      </c>
      <c r="C48" s="36" t="s">
        <v>164</v>
      </c>
      <c r="D48" s="34" t="s">
        <v>40</v>
      </c>
      <c r="E48" s="35">
        <v>18925</v>
      </c>
      <c r="F48" s="35">
        <v>933432.14</v>
      </c>
      <c r="G48" s="35">
        <v>31586</v>
      </c>
      <c r="H48" s="35">
        <v>872350</v>
      </c>
      <c r="I48" s="26"/>
      <c r="J48" s="26"/>
      <c r="K48" s="26"/>
      <c r="L48" s="26"/>
      <c r="M48" s="26"/>
      <c r="N48" s="26"/>
      <c r="O48" s="26"/>
      <c r="P48" s="26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6"/>
      <c r="AK48" s="26"/>
      <c r="AL48" s="26"/>
      <c r="AM48" s="26"/>
      <c r="AN48" s="26"/>
      <c r="AO48" s="26"/>
      <c r="AP48" s="26"/>
      <c r="AQ48" s="26"/>
      <c r="AR48" s="26"/>
      <c r="AS48" s="26"/>
      <c r="AT48" s="26"/>
      <c r="AU48" s="26"/>
      <c r="AV48" s="26"/>
      <c r="AW48" s="26"/>
      <c r="AX48" s="26"/>
      <c r="AY48" s="26"/>
      <c r="AZ48" s="26"/>
      <c r="BA48" s="26"/>
      <c r="BB48" s="26"/>
      <c r="BC48" s="26"/>
      <c r="BD48" s="26"/>
      <c r="BE48" s="26"/>
      <c r="BF48" s="26"/>
      <c r="BG48" s="26"/>
      <c r="BH48" s="26"/>
      <c r="BI48" s="26"/>
      <c r="BJ48" s="26"/>
      <c r="BK48" s="26"/>
      <c r="BL48" s="26"/>
      <c r="BM48" s="26"/>
      <c r="BN48" s="26"/>
      <c r="BO48" s="26"/>
    </row>
    <row r="49" spans="1:67" x14ac:dyDescent="0.25">
      <c r="A49" s="34" t="s">
        <v>240</v>
      </c>
      <c r="B49" s="35" t="s">
        <v>228</v>
      </c>
      <c r="C49" s="36" t="s">
        <v>165</v>
      </c>
      <c r="D49" s="34" t="s">
        <v>39</v>
      </c>
      <c r="E49" s="35">
        <v>698</v>
      </c>
      <c r="F49" s="35">
        <v>74994.52</v>
      </c>
      <c r="G49" s="35">
        <v>2430.5</v>
      </c>
      <c r="H49" s="35">
        <v>62754</v>
      </c>
      <c r="I49" s="26"/>
      <c r="J49" s="26"/>
      <c r="K49" s="26"/>
      <c r="L49" s="26"/>
      <c r="M49" s="26"/>
      <c r="N49" s="26"/>
      <c r="O49" s="26"/>
      <c r="P49" s="26"/>
      <c r="Q49" s="26"/>
      <c r="R49" s="26"/>
      <c r="S49" s="26"/>
      <c r="T49" s="26"/>
      <c r="U49" s="26"/>
      <c r="V49" s="26"/>
      <c r="W49" s="26"/>
      <c r="X49" s="26"/>
      <c r="Y49" s="26"/>
      <c r="Z49" s="26"/>
      <c r="AA49" s="26"/>
      <c r="AB49" s="26"/>
      <c r="AC49" s="26"/>
      <c r="AD49" s="26"/>
      <c r="AE49" s="26"/>
      <c r="AF49" s="26"/>
      <c r="AG49" s="26"/>
      <c r="AH49" s="26"/>
      <c r="AI49" s="26"/>
      <c r="AJ49" s="26"/>
      <c r="AK49" s="26"/>
      <c r="AL49" s="26"/>
      <c r="AM49" s="26"/>
      <c r="AN49" s="26"/>
      <c r="AO49" s="26"/>
      <c r="AP49" s="26"/>
      <c r="AQ49" s="26"/>
      <c r="AR49" s="26"/>
      <c r="AS49" s="26"/>
      <c r="AT49" s="26"/>
      <c r="AU49" s="26"/>
      <c r="AV49" s="26"/>
      <c r="AW49" s="26"/>
      <c r="AX49" s="26"/>
      <c r="AY49" s="26"/>
      <c r="AZ49" s="26"/>
      <c r="BA49" s="26"/>
      <c r="BB49" s="26"/>
      <c r="BC49" s="26"/>
      <c r="BD49" s="26"/>
      <c r="BE49" s="26"/>
      <c r="BF49" s="26"/>
      <c r="BG49" s="26"/>
      <c r="BH49" s="26"/>
      <c r="BI49" s="26"/>
      <c r="BJ49" s="26"/>
      <c r="BK49" s="26"/>
      <c r="BL49" s="26"/>
      <c r="BM49" s="26"/>
      <c r="BN49" s="26"/>
      <c r="BO49" s="26"/>
    </row>
    <row r="50" spans="1:67" x14ac:dyDescent="0.25">
      <c r="A50" s="34" t="s">
        <v>241</v>
      </c>
      <c r="B50" s="35" t="s">
        <v>224</v>
      </c>
      <c r="C50" s="36" t="s">
        <v>166</v>
      </c>
      <c r="D50" s="34" t="s">
        <v>41</v>
      </c>
      <c r="E50" s="35">
        <v>1634</v>
      </c>
      <c r="F50" s="35">
        <v>271275.46000000002</v>
      </c>
      <c r="G50" s="35">
        <v>4910.5</v>
      </c>
      <c r="H50" s="35">
        <v>104088</v>
      </c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6"/>
      <c r="AK50" s="26"/>
      <c r="AL50" s="26"/>
      <c r="AM50" s="26"/>
      <c r="AN50" s="26"/>
      <c r="AO50" s="26"/>
      <c r="AP50" s="26"/>
      <c r="AQ50" s="26"/>
      <c r="AR50" s="26"/>
      <c r="AS50" s="26"/>
      <c r="AT50" s="26"/>
      <c r="AU50" s="26"/>
      <c r="AV50" s="26"/>
      <c r="AW50" s="26"/>
      <c r="AX50" s="26"/>
      <c r="AY50" s="26"/>
      <c r="AZ50" s="26"/>
      <c r="BA50" s="26"/>
      <c r="BB50" s="26"/>
      <c r="BC50" s="26"/>
      <c r="BD50" s="26"/>
      <c r="BE50" s="26"/>
      <c r="BF50" s="26"/>
      <c r="BG50" s="26"/>
      <c r="BH50" s="26"/>
      <c r="BI50" s="26"/>
      <c r="BJ50" s="26"/>
      <c r="BK50" s="26"/>
      <c r="BL50" s="26"/>
      <c r="BM50" s="26"/>
      <c r="BN50" s="26"/>
      <c r="BO50" s="26"/>
    </row>
    <row r="51" spans="1:67" x14ac:dyDescent="0.25">
      <c r="A51" s="34" t="s">
        <v>240</v>
      </c>
      <c r="B51" s="35" t="s">
        <v>228</v>
      </c>
      <c r="C51" s="36" t="s">
        <v>167</v>
      </c>
      <c r="D51" s="34" t="s">
        <v>42</v>
      </c>
      <c r="E51" s="35">
        <v>1060</v>
      </c>
      <c r="F51" s="35">
        <v>103904.77999999998</v>
      </c>
      <c r="G51" s="35">
        <v>2594.5</v>
      </c>
      <c r="H51" s="35">
        <v>66364</v>
      </c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6"/>
      <c r="AK51" s="26"/>
      <c r="AL51" s="26"/>
      <c r="AM51" s="26"/>
      <c r="AN51" s="26"/>
      <c r="AO51" s="26"/>
      <c r="AP51" s="26"/>
      <c r="AQ51" s="26"/>
      <c r="AR51" s="26"/>
      <c r="AS51" s="26"/>
      <c r="AT51" s="26"/>
      <c r="AU51" s="26"/>
      <c r="AV51" s="26"/>
      <c r="AW51" s="26"/>
      <c r="AX51" s="26"/>
      <c r="AY51" s="26"/>
      <c r="AZ51" s="26"/>
      <c r="BA51" s="26"/>
      <c r="BB51" s="26"/>
      <c r="BC51" s="26"/>
      <c r="BD51" s="26"/>
      <c r="BE51" s="26"/>
      <c r="BF51" s="26"/>
      <c r="BG51" s="26"/>
      <c r="BH51" s="26"/>
      <c r="BI51" s="26"/>
      <c r="BJ51" s="26"/>
      <c r="BK51" s="26"/>
      <c r="BL51" s="26"/>
      <c r="BM51" s="26"/>
      <c r="BN51" s="26"/>
      <c r="BO51" s="26"/>
    </row>
    <row r="52" spans="1:67" x14ac:dyDescent="0.25">
      <c r="A52" s="34" t="s">
        <v>241</v>
      </c>
      <c r="B52" s="35" t="s">
        <v>224</v>
      </c>
      <c r="C52" s="36" t="s">
        <v>168</v>
      </c>
      <c r="D52" s="34" t="s">
        <v>44</v>
      </c>
      <c r="E52" s="35">
        <v>6463</v>
      </c>
      <c r="F52" s="35">
        <v>758136.03000000026</v>
      </c>
      <c r="G52" s="35">
        <v>27395</v>
      </c>
      <c r="H52" s="35">
        <v>566441</v>
      </c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6"/>
      <c r="AK52" s="26"/>
      <c r="AL52" s="26"/>
      <c r="AM52" s="26"/>
      <c r="AN52" s="26"/>
      <c r="AO52" s="26"/>
      <c r="AP52" s="26"/>
      <c r="AQ52" s="26"/>
      <c r="AR52" s="26"/>
      <c r="AS52" s="26"/>
      <c r="AT52" s="26"/>
      <c r="AU52" s="26"/>
      <c r="AV52" s="26"/>
      <c r="AW52" s="26"/>
      <c r="AX52" s="26"/>
      <c r="AY52" s="26"/>
      <c r="AZ52" s="26"/>
      <c r="BA52" s="26"/>
      <c r="BB52" s="26"/>
      <c r="BC52" s="26"/>
      <c r="BD52" s="26"/>
      <c r="BE52" s="26"/>
      <c r="BF52" s="26"/>
      <c r="BG52" s="26"/>
      <c r="BH52" s="26"/>
      <c r="BI52" s="26"/>
      <c r="BJ52" s="26"/>
      <c r="BK52" s="26"/>
      <c r="BL52" s="26"/>
      <c r="BM52" s="26"/>
      <c r="BN52" s="26"/>
      <c r="BO52" s="26"/>
    </row>
    <row r="53" spans="1:67" x14ac:dyDescent="0.25">
      <c r="A53" s="34" t="s">
        <v>241</v>
      </c>
      <c r="B53" s="35" t="s">
        <v>222</v>
      </c>
      <c r="C53" s="36" t="s">
        <v>169</v>
      </c>
      <c r="D53" s="34" t="s">
        <v>45</v>
      </c>
      <c r="E53" s="35">
        <v>3376</v>
      </c>
      <c r="F53" s="35">
        <v>266667.00000000012</v>
      </c>
      <c r="G53" s="35">
        <v>12760.5</v>
      </c>
      <c r="H53" s="35">
        <v>273910</v>
      </c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6"/>
      <c r="AE53" s="26"/>
      <c r="AF53" s="26"/>
      <c r="AG53" s="26"/>
      <c r="AH53" s="26"/>
      <c r="AI53" s="26"/>
      <c r="AJ53" s="26"/>
      <c r="AK53" s="26"/>
      <c r="AL53" s="26"/>
      <c r="AM53" s="26"/>
      <c r="AN53" s="26"/>
      <c r="AO53" s="26"/>
      <c r="AP53" s="26"/>
      <c r="AQ53" s="26"/>
      <c r="AR53" s="26"/>
      <c r="AS53" s="26"/>
      <c r="AT53" s="26"/>
      <c r="AU53" s="26"/>
      <c r="AV53" s="26"/>
      <c r="AW53" s="26"/>
      <c r="AX53" s="26"/>
      <c r="AY53" s="26"/>
      <c r="AZ53" s="26"/>
      <c r="BA53" s="26"/>
      <c r="BB53" s="26"/>
      <c r="BC53" s="26"/>
      <c r="BD53" s="26"/>
      <c r="BE53" s="26"/>
      <c r="BF53" s="26"/>
      <c r="BG53" s="26"/>
      <c r="BH53" s="26"/>
      <c r="BI53" s="26"/>
      <c r="BJ53" s="26"/>
      <c r="BK53" s="26"/>
      <c r="BL53" s="26"/>
      <c r="BM53" s="26"/>
      <c r="BN53" s="26"/>
      <c r="BO53" s="26"/>
    </row>
    <row r="54" spans="1:67" x14ac:dyDescent="0.25">
      <c r="A54" s="34" t="s">
        <v>240</v>
      </c>
      <c r="B54" s="35" t="s">
        <v>228</v>
      </c>
      <c r="C54" s="36" t="s">
        <v>170</v>
      </c>
      <c r="D54" s="34" t="s">
        <v>48</v>
      </c>
      <c r="E54" s="35">
        <v>3572</v>
      </c>
      <c r="F54" s="35">
        <v>308857.9499999999</v>
      </c>
      <c r="G54" s="35">
        <v>12651.5</v>
      </c>
      <c r="H54" s="35">
        <v>331201</v>
      </c>
      <c r="I54" s="26"/>
      <c r="J54" s="26"/>
      <c r="K54" s="26"/>
      <c r="L54" s="26"/>
      <c r="M54" s="26"/>
      <c r="N54" s="26"/>
      <c r="O54" s="26"/>
      <c r="P54" s="26"/>
      <c r="Q54" s="26"/>
      <c r="R54" s="26"/>
      <c r="S54" s="26"/>
      <c r="T54" s="26"/>
      <c r="U54" s="26"/>
      <c r="V54" s="26"/>
      <c r="W54" s="26"/>
      <c r="X54" s="26"/>
      <c r="Y54" s="26"/>
      <c r="Z54" s="26"/>
      <c r="AA54" s="26"/>
      <c r="AB54" s="26"/>
      <c r="AC54" s="26"/>
      <c r="AD54" s="26"/>
      <c r="AE54" s="26"/>
      <c r="AF54" s="26"/>
      <c r="AG54" s="26"/>
      <c r="AH54" s="26"/>
      <c r="AI54" s="26"/>
      <c r="AJ54" s="26"/>
      <c r="AK54" s="26"/>
      <c r="AL54" s="26"/>
      <c r="AM54" s="26"/>
      <c r="AN54" s="26"/>
      <c r="AO54" s="26"/>
      <c r="AP54" s="26"/>
      <c r="AQ54" s="26"/>
      <c r="AR54" s="26"/>
      <c r="AS54" s="26"/>
      <c r="AT54" s="26"/>
      <c r="AU54" s="26"/>
      <c r="AV54" s="26"/>
      <c r="AW54" s="26"/>
      <c r="AX54" s="26"/>
      <c r="AY54" s="26"/>
      <c r="AZ54" s="26"/>
      <c r="BA54" s="26"/>
      <c r="BB54" s="26"/>
      <c r="BC54" s="26"/>
      <c r="BD54" s="26"/>
      <c r="BE54" s="26"/>
      <c r="BF54" s="26"/>
      <c r="BG54" s="26"/>
      <c r="BH54" s="26"/>
      <c r="BI54" s="26"/>
      <c r="BJ54" s="26"/>
      <c r="BK54" s="26"/>
      <c r="BL54" s="26"/>
      <c r="BM54" s="26"/>
      <c r="BN54" s="26"/>
      <c r="BO54" s="26"/>
    </row>
    <row r="55" spans="1:67" x14ac:dyDescent="0.25">
      <c r="A55" s="34" t="s">
        <v>241</v>
      </c>
      <c r="B55" s="35" t="s">
        <v>224</v>
      </c>
      <c r="C55" s="36" t="s">
        <v>171</v>
      </c>
      <c r="D55" s="34" t="s">
        <v>108</v>
      </c>
      <c r="E55" s="35">
        <v>6852</v>
      </c>
      <c r="F55" s="35">
        <v>1048382.7999999999</v>
      </c>
      <c r="G55" s="35">
        <v>24035.5</v>
      </c>
      <c r="H55" s="35">
        <v>522882</v>
      </c>
      <c r="I55" s="26"/>
      <c r="J55" s="26"/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26"/>
      <c r="V55" s="26"/>
      <c r="W55" s="26"/>
      <c r="X55" s="26"/>
      <c r="Y55" s="26"/>
      <c r="Z55" s="26"/>
      <c r="AA55" s="26"/>
      <c r="AB55" s="26"/>
      <c r="AC55" s="26"/>
      <c r="AD55" s="26"/>
      <c r="AE55" s="26"/>
      <c r="AF55" s="26"/>
      <c r="AG55" s="26"/>
      <c r="AH55" s="26"/>
      <c r="AI55" s="26"/>
      <c r="AJ55" s="26"/>
      <c r="AK55" s="26"/>
      <c r="AL55" s="26"/>
      <c r="AM55" s="26"/>
      <c r="AN55" s="26"/>
      <c r="AO55" s="26"/>
      <c r="AP55" s="26"/>
      <c r="AQ55" s="26"/>
      <c r="AR55" s="26"/>
      <c r="AS55" s="26"/>
      <c r="AT55" s="26"/>
      <c r="AU55" s="26"/>
      <c r="AV55" s="26"/>
      <c r="AW55" s="26"/>
      <c r="AX55" s="26"/>
      <c r="AY55" s="26"/>
      <c r="AZ55" s="26"/>
      <c r="BA55" s="26"/>
      <c r="BB55" s="26"/>
      <c r="BC55" s="26"/>
      <c r="BD55" s="26"/>
      <c r="BE55" s="26"/>
      <c r="BF55" s="26"/>
      <c r="BG55" s="26"/>
      <c r="BH55" s="26"/>
      <c r="BI55" s="26"/>
      <c r="BJ55" s="26"/>
      <c r="BK55" s="26"/>
      <c r="BL55" s="26"/>
      <c r="BM55" s="26"/>
      <c r="BN55" s="26"/>
      <c r="BO55" s="26"/>
    </row>
    <row r="56" spans="1:67" x14ac:dyDescent="0.25">
      <c r="A56" s="34" t="s">
        <v>242</v>
      </c>
      <c r="B56" s="35" t="s">
        <v>237</v>
      </c>
      <c r="C56" s="36" t="s">
        <v>172</v>
      </c>
      <c r="D56" s="34" t="s">
        <v>50</v>
      </c>
      <c r="E56" s="35">
        <v>633</v>
      </c>
      <c r="F56" s="35">
        <v>21506.14</v>
      </c>
      <c r="G56" s="35">
        <v>765</v>
      </c>
      <c r="H56" s="35">
        <v>26661</v>
      </c>
      <c r="I56" s="26"/>
      <c r="J56" s="26"/>
      <c r="K56" s="26"/>
      <c r="L56" s="26"/>
      <c r="M56" s="26"/>
      <c r="N56" s="26"/>
      <c r="O56" s="26"/>
      <c r="P56" s="26"/>
      <c r="Q56" s="26"/>
      <c r="R56" s="26"/>
      <c r="S56" s="26"/>
      <c r="T56" s="26"/>
      <c r="U56" s="26"/>
      <c r="V56" s="26"/>
      <c r="W56" s="26"/>
      <c r="X56" s="26"/>
      <c r="Y56" s="26"/>
      <c r="Z56" s="26"/>
      <c r="AA56" s="26"/>
      <c r="AB56" s="26"/>
      <c r="AC56" s="26"/>
      <c r="AD56" s="26"/>
      <c r="AE56" s="26"/>
      <c r="AF56" s="26"/>
      <c r="AG56" s="26"/>
      <c r="AH56" s="26"/>
      <c r="AI56" s="26"/>
      <c r="AJ56" s="26"/>
      <c r="AK56" s="26"/>
      <c r="AL56" s="26"/>
      <c r="AM56" s="26"/>
      <c r="AN56" s="26"/>
      <c r="AO56" s="26"/>
      <c r="AP56" s="26"/>
      <c r="AQ56" s="26"/>
      <c r="AR56" s="26"/>
      <c r="AS56" s="26"/>
      <c r="AT56" s="26"/>
      <c r="AU56" s="26"/>
      <c r="AV56" s="26"/>
      <c r="AW56" s="26"/>
      <c r="AX56" s="26"/>
      <c r="AY56" s="26"/>
      <c r="AZ56" s="26"/>
      <c r="BA56" s="26"/>
      <c r="BB56" s="26"/>
      <c r="BC56" s="26"/>
      <c r="BD56" s="26"/>
      <c r="BE56" s="26"/>
      <c r="BF56" s="26"/>
      <c r="BG56" s="26"/>
      <c r="BH56" s="26"/>
      <c r="BI56" s="26"/>
      <c r="BJ56" s="26"/>
      <c r="BK56" s="26"/>
      <c r="BL56" s="26"/>
      <c r="BM56" s="26"/>
      <c r="BN56" s="26"/>
      <c r="BO56" s="26"/>
    </row>
    <row r="57" spans="1:67" x14ac:dyDescent="0.25">
      <c r="A57" s="34" t="s">
        <v>239</v>
      </c>
      <c r="B57" s="35" t="s">
        <v>220</v>
      </c>
      <c r="C57" s="36" t="s">
        <v>173</v>
      </c>
      <c r="D57" s="34" t="s">
        <v>46</v>
      </c>
      <c r="E57" s="35">
        <v>2932</v>
      </c>
      <c r="F57" s="35">
        <v>320846.55000000005</v>
      </c>
      <c r="G57" s="35">
        <v>9565.5</v>
      </c>
      <c r="H57" s="35">
        <v>202624</v>
      </c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6"/>
      <c r="AE57" s="26"/>
      <c r="AF57" s="26"/>
      <c r="AG57" s="26"/>
      <c r="AH57" s="26"/>
      <c r="AI57" s="26"/>
      <c r="AJ57" s="26"/>
      <c r="AK57" s="26"/>
      <c r="AL57" s="26"/>
      <c r="AM57" s="26"/>
      <c r="AN57" s="26"/>
      <c r="AO57" s="26"/>
      <c r="AP57" s="26"/>
      <c r="AQ57" s="26"/>
      <c r="AR57" s="26"/>
      <c r="AS57" s="26"/>
      <c r="AT57" s="26"/>
      <c r="AU57" s="26"/>
      <c r="AV57" s="26"/>
      <c r="AW57" s="26"/>
      <c r="AX57" s="26"/>
      <c r="AY57" s="26"/>
      <c r="AZ57" s="26"/>
      <c r="BA57" s="26"/>
      <c r="BB57" s="26"/>
      <c r="BC57" s="26"/>
      <c r="BD57" s="26"/>
      <c r="BE57" s="26"/>
      <c r="BF57" s="26"/>
      <c r="BG57" s="26"/>
      <c r="BH57" s="26"/>
      <c r="BI57" s="26"/>
      <c r="BJ57" s="26"/>
      <c r="BK57" s="26"/>
      <c r="BL57" s="26"/>
      <c r="BM57" s="26"/>
      <c r="BN57" s="26"/>
      <c r="BO57" s="26"/>
    </row>
    <row r="58" spans="1:67" x14ac:dyDescent="0.25">
      <c r="A58" s="34" t="s">
        <v>240</v>
      </c>
      <c r="B58" s="35" t="s">
        <v>228</v>
      </c>
      <c r="C58" s="36" t="s">
        <v>174</v>
      </c>
      <c r="D58" s="34" t="s">
        <v>47</v>
      </c>
      <c r="E58" s="35">
        <v>29350</v>
      </c>
      <c r="F58" s="35">
        <v>4934291.2500000019</v>
      </c>
      <c r="G58" s="35">
        <v>61851.199999999997</v>
      </c>
      <c r="H58" s="35">
        <v>1377905</v>
      </c>
      <c r="I58" s="26"/>
      <c r="J58" s="26"/>
      <c r="K58" s="26"/>
      <c r="L58" s="26"/>
      <c r="M58" s="26"/>
      <c r="N58" s="26"/>
      <c r="O58" s="26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  <c r="AL58" s="26"/>
      <c r="AM58" s="26"/>
      <c r="AN58" s="26"/>
      <c r="AO58" s="26"/>
      <c r="AP58" s="26"/>
      <c r="AQ58" s="26"/>
      <c r="AR58" s="26"/>
      <c r="AS58" s="26"/>
      <c r="AT58" s="26"/>
      <c r="AU58" s="26"/>
      <c r="AV58" s="26"/>
      <c r="AW58" s="26"/>
      <c r="AX58" s="26"/>
      <c r="AY58" s="26"/>
      <c r="AZ58" s="26"/>
      <c r="BA58" s="26"/>
      <c r="BB58" s="26"/>
      <c r="BC58" s="26"/>
      <c r="BD58" s="26"/>
      <c r="BE58" s="26"/>
      <c r="BF58" s="26"/>
      <c r="BG58" s="26"/>
      <c r="BH58" s="26"/>
      <c r="BI58" s="26"/>
      <c r="BJ58" s="26"/>
      <c r="BK58" s="26"/>
      <c r="BL58" s="26"/>
      <c r="BM58" s="26"/>
      <c r="BN58" s="26"/>
      <c r="BO58" s="26"/>
    </row>
    <row r="59" spans="1:67" x14ac:dyDescent="0.25">
      <c r="A59" s="34" t="s">
        <v>243</v>
      </c>
      <c r="B59" s="35" t="s">
        <v>229</v>
      </c>
      <c r="C59" s="36" t="s">
        <v>175</v>
      </c>
      <c r="D59" s="34" t="s">
        <v>49</v>
      </c>
      <c r="E59" s="35">
        <v>4748</v>
      </c>
      <c r="F59" s="35">
        <v>390843.95999999985</v>
      </c>
      <c r="G59" s="35">
        <v>13694.5</v>
      </c>
      <c r="H59" s="35">
        <v>303748</v>
      </c>
      <c r="I59" s="26"/>
      <c r="J59" s="26"/>
      <c r="K59" s="26"/>
      <c r="L59" s="26"/>
      <c r="M59" s="26"/>
      <c r="N59" s="26"/>
      <c r="O59" s="26"/>
      <c r="P59" s="26"/>
      <c r="Q59" s="26"/>
      <c r="R59" s="26"/>
      <c r="S59" s="26"/>
      <c r="T59" s="26"/>
      <c r="U59" s="26"/>
      <c r="V59" s="26"/>
      <c r="W59" s="26"/>
      <c r="X59" s="26"/>
      <c r="Y59" s="26"/>
      <c r="Z59" s="26"/>
      <c r="AA59" s="26"/>
      <c r="AB59" s="26"/>
      <c r="AC59" s="26"/>
      <c r="AD59" s="26"/>
      <c r="AE59" s="26"/>
      <c r="AF59" s="26"/>
      <c r="AG59" s="26"/>
      <c r="AH59" s="26"/>
      <c r="AI59" s="26"/>
      <c r="AJ59" s="26"/>
      <c r="AK59" s="26"/>
      <c r="AL59" s="26"/>
      <c r="AM59" s="26"/>
      <c r="AN59" s="26"/>
      <c r="AO59" s="26"/>
      <c r="AP59" s="26"/>
      <c r="AQ59" s="26"/>
      <c r="AR59" s="26"/>
      <c r="AS59" s="26"/>
      <c r="AT59" s="26"/>
      <c r="AU59" s="26"/>
      <c r="AV59" s="26"/>
      <c r="AW59" s="26"/>
      <c r="AX59" s="26"/>
      <c r="AY59" s="26"/>
      <c r="AZ59" s="26"/>
      <c r="BA59" s="26"/>
      <c r="BB59" s="26"/>
      <c r="BC59" s="26"/>
      <c r="BD59" s="26"/>
      <c r="BE59" s="26"/>
      <c r="BF59" s="26"/>
      <c r="BG59" s="26"/>
      <c r="BH59" s="26"/>
      <c r="BI59" s="26"/>
      <c r="BJ59" s="26"/>
      <c r="BK59" s="26"/>
      <c r="BL59" s="26"/>
      <c r="BM59" s="26"/>
      <c r="BN59" s="26"/>
      <c r="BO59" s="26"/>
    </row>
    <row r="60" spans="1:67" x14ac:dyDescent="0.25">
      <c r="A60" s="34" t="s">
        <v>242</v>
      </c>
      <c r="B60" s="35" t="s">
        <v>225</v>
      </c>
      <c r="C60" s="36" t="s">
        <v>176</v>
      </c>
      <c r="D60" s="34" t="s">
        <v>51</v>
      </c>
      <c r="E60" s="35">
        <v>105435</v>
      </c>
      <c r="F60" s="35">
        <v>6509559.7100000065</v>
      </c>
      <c r="G60" s="35">
        <v>177985.5</v>
      </c>
      <c r="H60" s="35">
        <v>4857885</v>
      </c>
      <c r="I60" s="26"/>
      <c r="J60" s="26"/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26"/>
      <c r="V60" s="26"/>
      <c r="W60" s="26"/>
      <c r="X60" s="26"/>
      <c r="Y60" s="26"/>
      <c r="Z60" s="26"/>
      <c r="AA60" s="26"/>
      <c r="AB60" s="26"/>
      <c r="AC60" s="26"/>
      <c r="AD60" s="26"/>
      <c r="AE60" s="26"/>
      <c r="AF60" s="26"/>
      <c r="AG60" s="26"/>
      <c r="AH60" s="26"/>
      <c r="AI60" s="26"/>
      <c r="AJ60" s="26"/>
      <c r="AK60" s="26"/>
      <c r="AL60" s="26"/>
      <c r="AM60" s="26"/>
      <c r="AN60" s="26"/>
      <c r="AO60" s="26"/>
      <c r="AP60" s="26"/>
      <c r="AQ60" s="26"/>
      <c r="AR60" s="26"/>
      <c r="AS60" s="26"/>
      <c r="AT60" s="26"/>
      <c r="AU60" s="26"/>
      <c r="AV60" s="26"/>
      <c r="AW60" s="26"/>
      <c r="AX60" s="26"/>
      <c r="AY60" s="26"/>
      <c r="AZ60" s="26"/>
      <c r="BA60" s="26"/>
      <c r="BB60" s="26"/>
      <c r="BC60" s="26"/>
      <c r="BD60" s="26"/>
      <c r="BE60" s="26"/>
      <c r="BF60" s="26"/>
      <c r="BG60" s="26"/>
      <c r="BH60" s="26"/>
      <c r="BI60" s="26"/>
      <c r="BJ60" s="26"/>
      <c r="BK60" s="26"/>
      <c r="BL60" s="26"/>
      <c r="BM60" s="26"/>
      <c r="BN60" s="26"/>
      <c r="BO60" s="26"/>
    </row>
    <row r="61" spans="1:67" x14ac:dyDescent="0.25">
      <c r="A61" s="34" t="s">
        <v>240</v>
      </c>
      <c r="B61" s="35" t="s">
        <v>221</v>
      </c>
      <c r="C61" s="36" t="s">
        <v>177</v>
      </c>
      <c r="D61" s="34" t="s">
        <v>52</v>
      </c>
      <c r="E61" s="35">
        <v>1758</v>
      </c>
      <c r="F61" s="35">
        <v>188195.77</v>
      </c>
      <c r="G61" s="35">
        <v>5292.5</v>
      </c>
      <c r="H61" s="35">
        <v>138176</v>
      </c>
      <c r="I61" s="26"/>
      <c r="J61" s="26"/>
      <c r="K61" s="26"/>
      <c r="L61" s="26"/>
      <c r="M61" s="26"/>
      <c r="N61" s="26"/>
      <c r="O61" s="26"/>
      <c r="P61" s="26"/>
      <c r="Q61" s="26"/>
      <c r="R61" s="2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  <c r="AF61" s="26"/>
      <c r="AG61" s="26"/>
      <c r="AH61" s="26"/>
      <c r="AI61" s="26"/>
      <c r="AJ61" s="26"/>
      <c r="AK61" s="26"/>
      <c r="AL61" s="26"/>
      <c r="AM61" s="26"/>
      <c r="AN61" s="26"/>
      <c r="AO61" s="26"/>
      <c r="AP61" s="26"/>
      <c r="AQ61" s="26"/>
      <c r="AR61" s="26"/>
      <c r="AS61" s="26"/>
      <c r="AT61" s="26"/>
      <c r="AU61" s="26"/>
      <c r="AV61" s="26"/>
      <c r="AW61" s="26"/>
      <c r="AX61" s="26"/>
      <c r="AY61" s="26"/>
      <c r="AZ61" s="26"/>
      <c r="BA61" s="26"/>
      <c r="BB61" s="26"/>
      <c r="BC61" s="26"/>
      <c r="BD61" s="26"/>
      <c r="BE61" s="26"/>
      <c r="BF61" s="26"/>
      <c r="BG61" s="26"/>
      <c r="BH61" s="26"/>
      <c r="BI61" s="26"/>
      <c r="BJ61" s="26"/>
      <c r="BK61" s="26"/>
      <c r="BL61" s="26"/>
      <c r="BM61" s="26"/>
      <c r="BN61" s="26"/>
      <c r="BO61" s="26"/>
    </row>
    <row r="62" spans="1:67" x14ac:dyDescent="0.25">
      <c r="A62" s="34" t="s">
        <v>239</v>
      </c>
      <c r="B62" s="35" t="s">
        <v>230</v>
      </c>
      <c r="C62" s="36" t="s">
        <v>178</v>
      </c>
      <c r="D62" s="34" t="s">
        <v>53</v>
      </c>
      <c r="E62" s="35">
        <v>216</v>
      </c>
      <c r="F62" s="35">
        <v>28566.32</v>
      </c>
      <c r="G62" s="35">
        <v>737.5</v>
      </c>
      <c r="H62" s="35">
        <v>16225</v>
      </c>
      <c r="I62" s="26"/>
      <c r="J62" s="26"/>
      <c r="K62" s="26"/>
      <c r="L62" s="26"/>
      <c r="M62" s="26"/>
      <c r="N62" s="26"/>
      <c r="O62" s="26"/>
      <c r="P62" s="26"/>
      <c r="Q62" s="26"/>
      <c r="R62" s="26"/>
      <c r="S62" s="26"/>
      <c r="T62" s="26"/>
      <c r="U62" s="26"/>
      <c r="V62" s="26"/>
      <c r="W62" s="26"/>
      <c r="X62" s="26"/>
      <c r="Y62" s="26"/>
      <c r="Z62" s="26"/>
      <c r="AA62" s="26"/>
      <c r="AB62" s="26"/>
      <c r="AC62" s="26"/>
      <c r="AD62" s="26"/>
      <c r="AE62" s="26"/>
      <c r="AF62" s="26"/>
      <c r="AG62" s="26"/>
      <c r="AH62" s="26"/>
      <c r="AI62" s="26"/>
      <c r="AJ62" s="26"/>
      <c r="AK62" s="26"/>
      <c r="AL62" s="26"/>
      <c r="AM62" s="26"/>
      <c r="AN62" s="26"/>
      <c r="AO62" s="26"/>
      <c r="AP62" s="26"/>
      <c r="AQ62" s="26"/>
      <c r="AR62" s="26"/>
      <c r="AS62" s="26"/>
      <c r="AT62" s="26"/>
      <c r="AU62" s="26"/>
      <c r="AV62" s="26"/>
      <c r="AW62" s="26"/>
      <c r="AX62" s="26"/>
      <c r="AY62" s="26"/>
      <c r="AZ62" s="26"/>
      <c r="BA62" s="26"/>
      <c r="BB62" s="26"/>
      <c r="BC62" s="26"/>
      <c r="BD62" s="26"/>
      <c r="BE62" s="26"/>
      <c r="BF62" s="26"/>
      <c r="BG62" s="26"/>
      <c r="BH62" s="26"/>
      <c r="BI62" s="26"/>
      <c r="BJ62" s="26"/>
      <c r="BK62" s="26"/>
      <c r="BL62" s="26"/>
      <c r="BM62" s="26"/>
      <c r="BN62" s="26"/>
      <c r="BO62" s="26"/>
    </row>
    <row r="63" spans="1:67" x14ac:dyDescent="0.25">
      <c r="A63" s="34" t="s">
        <v>239</v>
      </c>
      <c r="B63" s="35" t="s">
        <v>230</v>
      </c>
      <c r="C63" s="36" t="s">
        <v>179</v>
      </c>
      <c r="D63" s="34" t="s">
        <v>54</v>
      </c>
      <c r="E63" s="35">
        <v>515</v>
      </c>
      <c r="F63" s="35">
        <v>90280.739999999991</v>
      </c>
      <c r="G63" s="35">
        <v>2474.5</v>
      </c>
      <c r="H63" s="35">
        <v>55885</v>
      </c>
      <c r="I63" s="26"/>
      <c r="J63" s="26"/>
      <c r="K63" s="26"/>
      <c r="L63" s="26"/>
      <c r="M63" s="26"/>
      <c r="N63" s="26"/>
      <c r="O63" s="26"/>
      <c r="P63" s="26"/>
      <c r="Q63" s="26"/>
      <c r="R63" s="26"/>
      <c r="S63" s="26"/>
      <c r="T63" s="26"/>
      <c r="U63" s="26"/>
      <c r="V63" s="26"/>
      <c r="W63" s="26"/>
      <c r="X63" s="26"/>
      <c r="Y63" s="26"/>
      <c r="Z63" s="26"/>
      <c r="AA63" s="26"/>
      <c r="AB63" s="26"/>
      <c r="AC63" s="26"/>
      <c r="AD63" s="26"/>
      <c r="AE63" s="26"/>
      <c r="AF63" s="26"/>
      <c r="AG63" s="26"/>
      <c r="AH63" s="26"/>
      <c r="AI63" s="26"/>
      <c r="AJ63" s="26"/>
      <c r="AK63" s="26"/>
      <c r="AL63" s="26"/>
      <c r="AM63" s="26"/>
      <c r="AN63" s="26"/>
      <c r="AO63" s="26"/>
      <c r="AP63" s="26"/>
      <c r="AQ63" s="26"/>
      <c r="AR63" s="26"/>
      <c r="AS63" s="26"/>
      <c r="AT63" s="26"/>
      <c r="AU63" s="26"/>
      <c r="AV63" s="26"/>
      <c r="AW63" s="26"/>
      <c r="AX63" s="26"/>
      <c r="AY63" s="26"/>
      <c r="AZ63" s="26"/>
      <c r="BA63" s="26"/>
      <c r="BB63" s="26"/>
      <c r="BC63" s="26"/>
      <c r="BD63" s="26"/>
      <c r="BE63" s="26"/>
      <c r="BF63" s="26"/>
      <c r="BG63" s="26"/>
      <c r="BH63" s="26"/>
      <c r="BI63" s="26"/>
      <c r="BJ63" s="26"/>
      <c r="BK63" s="26"/>
      <c r="BL63" s="26"/>
      <c r="BM63" s="26"/>
      <c r="BN63" s="26"/>
      <c r="BO63" s="26"/>
    </row>
    <row r="64" spans="1:67" x14ac:dyDescent="0.25">
      <c r="A64" s="34" t="s">
        <v>243</v>
      </c>
      <c r="B64" s="35" t="s">
        <v>227</v>
      </c>
      <c r="C64" s="36" t="s">
        <v>180</v>
      </c>
      <c r="D64" s="34" t="s">
        <v>57</v>
      </c>
      <c r="E64" s="35">
        <v>3998</v>
      </c>
      <c r="F64" s="35">
        <v>512116.31999999977</v>
      </c>
      <c r="G64" s="35">
        <v>15710.5</v>
      </c>
      <c r="H64" s="35">
        <v>355007</v>
      </c>
      <c r="I64" s="26"/>
      <c r="J64" s="26"/>
      <c r="K64" s="26"/>
      <c r="L64" s="26"/>
      <c r="M64" s="26"/>
      <c r="N64" s="26"/>
      <c r="O64" s="26"/>
      <c r="P64" s="26"/>
      <c r="Q64" s="26"/>
      <c r="R64" s="26"/>
      <c r="S64" s="26"/>
      <c r="T64" s="26"/>
      <c r="U64" s="26"/>
      <c r="V64" s="26"/>
      <c r="W64" s="26"/>
      <c r="X64" s="26"/>
      <c r="Y64" s="26"/>
      <c r="Z64" s="26"/>
      <c r="AA64" s="26"/>
      <c r="AB64" s="26"/>
      <c r="AC64" s="26"/>
      <c r="AD64" s="26"/>
      <c r="AE64" s="26"/>
      <c r="AF64" s="26"/>
      <c r="AG64" s="26"/>
      <c r="AH64" s="26"/>
      <c r="AI64" s="26"/>
      <c r="AJ64" s="26"/>
      <c r="AK64" s="26"/>
      <c r="AL64" s="26"/>
      <c r="AM64" s="26"/>
      <c r="AN64" s="26"/>
      <c r="AO64" s="26"/>
      <c r="AP64" s="26"/>
      <c r="AQ64" s="26"/>
      <c r="AR64" s="26"/>
      <c r="AS64" s="26"/>
      <c r="AT64" s="26"/>
      <c r="AU64" s="26"/>
      <c r="AV64" s="26"/>
      <c r="AW64" s="26"/>
      <c r="AX64" s="26"/>
      <c r="AY64" s="26"/>
      <c r="AZ64" s="26"/>
      <c r="BA64" s="26"/>
      <c r="BB64" s="26"/>
      <c r="BC64" s="26"/>
      <c r="BD64" s="26"/>
      <c r="BE64" s="26"/>
      <c r="BF64" s="26"/>
      <c r="BG64" s="26"/>
      <c r="BH64" s="26"/>
      <c r="BI64" s="26"/>
      <c r="BJ64" s="26"/>
      <c r="BK64" s="26"/>
      <c r="BL64" s="26"/>
      <c r="BM64" s="26"/>
      <c r="BN64" s="26"/>
      <c r="BO64" s="26"/>
    </row>
    <row r="65" spans="1:67" x14ac:dyDescent="0.25">
      <c r="A65" s="34" t="s">
        <v>239</v>
      </c>
      <c r="B65" s="35" t="s">
        <v>220</v>
      </c>
      <c r="C65" s="36" t="s">
        <v>181</v>
      </c>
      <c r="D65" s="34" t="s">
        <v>55</v>
      </c>
      <c r="E65" s="35">
        <v>29563</v>
      </c>
      <c r="F65" s="35">
        <v>1381449.1999999993</v>
      </c>
      <c r="G65" s="35">
        <v>54485</v>
      </c>
      <c r="H65" s="35">
        <v>1353805</v>
      </c>
      <c r="I65" s="26"/>
      <c r="J65" s="26"/>
      <c r="K65" s="26"/>
      <c r="L65" s="26"/>
      <c r="M65" s="26"/>
      <c r="N65" s="26"/>
      <c r="O65" s="26"/>
      <c r="P65" s="26"/>
      <c r="Q65" s="26"/>
      <c r="R65" s="2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  <c r="AF65" s="26"/>
      <c r="AG65" s="26"/>
      <c r="AH65" s="26"/>
      <c r="AI65" s="26"/>
      <c r="AJ65" s="26"/>
      <c r="AK65" s="26"/>
      <c r="AL65" s="26"/>
      <c r="AM65" s="26"/>
      <c r="AN65" s="26"/>
      <c r="AO65" s="26"/>
      <c r="AP65" s="26"/>
      <c r="AQ65" s="26"/>
      <c r="AR65" s="26"/>
      <c r="AS65" s="26"/>
      <c r="AT65" s="26"/>
      <c r="AU65" s="26"/>
      <c r="AV65" s="26"/>
      <c r="AW65" s="26"/>
      <c r="AX65" s="26"/>
      <c r="AY65" s="26"/>
      <c r="AZ65" s="26"/>
      <c r="BA65" s="26"/>
      <c r="BB65" s="26"/>
      <c r="BC65" s="26"/>
      <c r="BD65" s="26"/>
      <c r="BE65" s="26"/>
      <c r="BF65" s="26"/>
      <c r="BG65" s="26"/>
      <c r="BH65" s="26"/>
      <c r="BI65" s="26"/>
      <c r="BJ65" s="26"/>
      <c r="BK65" s="26"/>
      <c r="BL65" s="26"/>
      <c r="BM65" s="26"/>
      <c r="BN65" s="26"/>
      <c r="BO65" s="26"/>
    </row>
    <row r="66" spans="1:67" x14ac:dyDescent="0.25">
      <c r="A66" s="34" t="s">
        <v>243</v>
      </c>
      <c r="B66" s="35" t="s">
        <v>229</v>
      </c>
      <c r="C66" s="36" t="s">
        <v>182</v>
      </c>
      <c r="D66" s="34" t="s">
        <v>63</v>
      </c>
      <c r="E66" s="35">
        <v>497</v>
      </c>
      <c r="F66" s="35">
        <v>65643.280000000013</v>
      </c>
      <c r="G66" s="35">
        <v>1653.5</v>
      </c>
      <c r="H66" s="35">
        <v>42616</v>
      </c>
      <c r="I66" s="26"/>
      <c r="J66" s="26"/>
      <c r="K66" s="26"/>
      <c r="L66" s="26"/>
      <c r="M66" s="26"/>
      <c r="N66" s="26"/>
      <c r="O66" s="26"/>
      <c r="P66" s="26"/>
      <c r="Q66" s="26"/>
      <c r="R66" s="26"/>
      <c r="S66" s="26"/>
      <c r="T66" s="26"/>
      <c r="U66" s="26"/>
      <c r="V66" s="26"/>
      <c r="W66" s="26"/>
      <c r="X66" s="26"/>
      <c r="Y66" s="26"/>
      <c r="Z66" s="26"/>
      <c r="AA66" s="26"/>
      <c r="AB66" s="26"/>
      <c r="AC66" s="26"/>
      <c r="AD66" s="26"/>
      <c r="AE66" s="26"/>
      <c r="AF66" s="26"/>
      <c r="AG66" s="26"/>
      <c r="AH66" s="26"/>
      <c r="AI66" s="26"/>
      <c r="AJ66" s="26"/>
      <c r="AK66" s="26"/>
      <c r="AL66" s="26"/>
      <c r="AM66" s="26"/>
      <c r="AN66" s="26"/>
      <c r="AO66" s="26"/>
      <c r="AP66" s="26"/>
      <c r="AQ66" s="26"/>
      <c r="AR66" s="26"/>
      <c r="AS66" s="26"/>
      <c r="AT66" s="26"/>
      <c r="AU66" s="26"/>
      <c r="AV66" s="26"/>
      <c r="AW66" s="26"/>
      <c r="AX66" s="26"/>
      <c r="AY66" s="26"/>
      <c r="AZ66" s="26"/>
      <c r="BA66" s="26"/>
      <c r="BB66" s="26"/>
      <c r="BC66" s="26"/>
      <c r="BD66" s="26"/>
      <c r="BE66" s="26"/>
      <c r="BF66" s="26"/>
      <c r="BG66" s="26"/>
      <c r="BH66" s="26"/>
      <c r="BI66" s="26"/>
      <c r="BJ66" s="26"/>
      <c r="BK66" s="26"/>
      <c r="BL66" s="26"/>
      <c r="BM66" s="26"/>
      <c r="BN66" s="26"/>
      <c r="BO66" s="26"/>
    </row>
    <row r="67" spans="1:67" x14ac:dyDescent="0.25">
      <c r="A67" s="34" t="s">
        <v>240</v>
      </c>
      <c r="B67" s="35" t="s">
        <v>228</v>
      </c>
      <c r="C67" s="36" t="s">
        <v>183</v>
      </c>
      <c r="D67" s="34" t="s">
        <v>66</v>
      </c>
      <c r="E67" s="35">
        <v>984</v>
      </c>
      <c r="F67" s="35">
        <v>73151.429999999993</v>
      </c>
      <c r="G67" s="35">
        <v>2271.5</v>
      </c>
      <c r="H67" s="35">
        <v>56935</v>
      </c>
      <c r="I67" s="26"/>
      <c r="J67" s="26"/>
      <c r="K67" s="26"/>
      <c r="L67" s="26"/>
      <c r="M67" s="26"/>
      <c r="N67" s="26"/>
      <c r="O67" s="26"/>
      <c r="P67" s="26"/>
      <c r="Q67" s="26"/>
      <c r="R67" s="26"/>
      <c r="S67" s="26"/>
      <c r="T67" s="26"/>
      <c r="U67" s="26"/>
      <c r="V67" s="26"/>
      <c r="W67" s="26"/>
      <c r="X67" s="26"/>
      <c r="Y67" s="26"/>
      <c r="Z67" s="26"/>
      <c r="AA67" s="26"/>
      <c r="AB67" s="26"/>
      <c r="AC67" s="26"/>
      <c r="AD67" s="26"/>
      <c r="AE67" s="26"/>
      <c r="AF67" s="26"/>
      <c r="AG67" s="26"/>
      <c r="AH67" s="26"/>
      <c r="AI67" s="26"/>
      <c r="AJ67" s="26"/>
      <c r="AK67" s="26"/>
      <c r="AL67" s="26"/>
      <c r="AM67" s="26"/>
      <c r="AN67" s="26"/>
      <c r="AO67" s="26"/>
      <c r="AP67" s="26"/>
      <c r="AQ67" s="26"/>
      <c r="AR67" s="26"/>
      <c r="AS67" s="26"/>
      <c r="AT67" s="26"/>
      <c r="AU67" s="26"/>
      <c r="AV67" s="26"/>
      <c r="AW67" s="26"/>
      <c r="AX67" s="26"/>
      <c r="AY67" s="26"/>
      <c r="AZ67" s="26"/>
      <c r="BA67" s="26"/>
      <c r="BB67" s="26"/>
      <c r="BC67" s="26"/>
      <c r="BD67" s="26"/>
      <c r="BE67" s="26"/>
      <c r="BF67" s="26"/>
      <c r="BG67" s="26"/>
      <c r="BH67" s="26"/>
      <c r="BI67" s="26"/>
      <c r="BJ67" s="26"/>
      <c r="BK67" s="26"/>
      <c r="BL67" s="26"/>
      <c r="BM67" s="26"/>
      <c r="BN67" s="26"/>
      <c r="BO67" s="26"/>
    </row>
    <row r="68" spans="1:67" x14ac:dyDescent="0.25">
      <c r="A68" s="34" t="s">
        <v>241</v>
      </c>
      <c r="B68" s="35" t="s">
        <v>238</v>
      </c>
      <c r="C68" s="36" t="s">
        <v>184</v>
      </c>
      <c r="D68" s="34" t="s">
        <v>59</v>
      </c>
      <c r="E68" s="35">
        <v>5387</v>
      </c>
      <c r="F68" s="35">
        <v>458401.61000000022</v>
      </c>
      <c r="G68" s="35">
        <v>18041</v>
      </c>
      <c r="H68" s="35">
        <v>435576</v>
      </c>
      <c r="I68" s="26"/>
      <c r="J68" s="26"/>
      <c r="K68" s="26"/>
      <c r="L68" s="26"/>
      <c r="M68" s="26"/>
      <c r="N68" s="26"/>
      <c r="O68" s="26"/>
      <c r="P68" s="26"/>
      <c r="Q68" s="26"/>
      <c r="R68" s="26"/>
      <c r="S68" s="26"/>
      <c r="T68" s="26"/>
      <c r="U68" s="26"/>
      <c r="V68" s="26"/>
      <c r="W68" s="26"/>
      <c r="X68" s="26"/>
      <c r="Y68" s="26"/>
      <c r="Z68" s="26"/>
      <c r="AA68" s="26"/>
      <c r="AB68" s="26"/>
      <c r="AC68" s="26"/>
      <c r="AD68" s="26"/>
      <c r="AE68" s="26"/>
      <c r="AF68" s="26"/>
      <c r="AG68" s="26"/>
      <c r="AH68" s="26"/>
      <c r="AI68" s="26"/>
      <c r="AJ68" s="26"/>
      <c r="AK68" s="26"/>
      <c r="AL68" s="26"/>
      <c r="AM68" s="26"/>
      <c r="AN68" s="26"/>
      <c r="AO68" s="26"/>
      <c r="AP68" s="26"/>
      <c r="AQ68" s="26"/>
      <c r="AR68" s="26"/>
      <c r="AS68" s="26"/>
      <c r="AT68" s="26"/>
      <c r="AU68" s="26"/>
      <c r="AV68" s="26"/>
      <c r="AW68" s="26"/>
      <c r="AX68" s="26"/>
      <c r="AY68" s="26"/>
      <c r="AZ68" s="26"/>
      <c r="BA68" s="26"/>
      <c r="BB68" s="26"/>
      <c r="BC68" s="26"/>
      <c r="BD68" s="26"/>
      <c r="BE68" s="26"/>
      <c r="BF68" s="26"/>
      <c r="BG68" s="26"/>
      <c r="BH68" s="26"/>
      <c r="BI68" s="26"/>
      <c r="BJ68" s="26"/>
      <c r="BK68" s="26"/>
      <c r="BL68" s="26"/>
      <c r="BM68" s="26"/>
      <c r="BN68" s="26"/>
      <c r="BO68" s="26"/>
    </row>
    <row r="69" spans="1:67" x14ac:dyDescent="0.25">
      <c r="A69" s="34" t="s">
        <v>241</v>
      </c>
      <c r="B69" s="35" t="s">
        <v>222</v>
      </c>
      <c r="C69" s="36" t="s">
        <v>267</v>
      </c>
      <c r="D69" s="34" t="s">
        <v>266</v>
      </c>
      <c r="E69" s="35">
        <v>2709</v>
      </c>
      <c r="F69" s="35">
        <v>168506.18000000017</v>
      </c>
      <c r="G69" s="35">
        <v>8705</v>
      </c>
      <c r="H69" s="35">
        <v>205949</v>
      </c>
      <c r="I69" s="26"/>
      <c r="J69" s="26"/>
      <c r="K69" s="26"/>
      <c r="L69" s="26"/>
      <c r="M69" s="26"/>
      <c r="N69" s="26"/>
      <c r="O69" s="26"/>
      <c r="P69" s="26"/>
      <c r="Q69" s="26"/>
      <c r="R69" s="26"/>
      <c r="S69" s="26"/>
      <c r="T69" s="26"/>
      <c r="U69" s="26"/>
      <c r="V69" s="26"/>
      <c r="W69" s="26"/>
      <c r="X69" s="26"/>
      <c r="Y69" s="26"/>
      <c r="Z69" s="26"/>
      <c r="AA69" s="26"/>
      <c r="AB69" s="26"/>
      <c r="AC69" s="26"/>
      <c r="AD69" s="26"/>
      <c r="AE69" s="26"/>
      <c r="AF69" s="26"/>
      <c r="AG69" s="26"/>
      <c r="AH69" s="26"/>
      <c r="AI69" s="26"/>
      <c r="AJ69" s="26"/>
      <c r="AK69" s="26"/>
      <c r="AL69" s="26"/>
      <c r="AM69" s="26"/>
      <c r="AN69" s="26"/>
      <c r="AO69" s="26"/>
      <c r="AP69" s="26"/>
      <c r="AQ69" s="26"/>
      <c r="AR69" s="26"/>
      <c r="AS69" s="26"/>
      <c r="AT69" s="26"/>
      <c r="AU69" s="26"/>
      <c r="AV69" s="26"/>
      <c r="AW69" s="26"/>
      <c r="AX69" s="26"/>
      <c r="AY69" s="26"/>
      <c r="AZ69" s="26"/>
      <c r="BA69" s="26"/>
      <c r="BB69" s="26"/>
      <c r="BC69" s="26"/>
      <c r="BD69" s="26"/>
      <c r="BE69" s="26"/>
      <c r="BF69" s="26"/>
      <c r="BG69" s="26"/>
      <c r="BH69" s="26"/>
      <c r="BI69" s="26"/>
      <c r="BJ69" s="26"/>
      <c r="BK69" s="26"/>
      <c r="BL69" s="26"/>
      <c r="BM69" s="26"/>
      <c r="BN69" s="26"/>
      <c r="BO69" s="26"/>
    </row>
    <row r="70" spans="1:67" x14ac:dyDescent="0.25">
      <c r="A70" s="34" t="s">
        <v>242</v>
      </c>
      <c r="B70" s="35" t="s">
        <v>233</v>
      </c>
      <c r="C70" s="36" t="s">
        <v>185</v>
      </c>
      <c r="D70" s="34" t="s">
        <v>58</v>
      </c>
      <c r="E70" s="35">
        <v>3944</v>
      </c>
      <c r="F70" s="35">
        <v>351757.1</v>
      </c>
      <c r="G70" s="35">
        <v>10257.5</v>
      </c>
      <c r="H70" s="35">
        <v>247686</v>
      </c>
      <c r="I70" s="26"/>
      <c r="J70" s="26"/>
      <c r="K70" s="26"/>
      <c r="L70" s="26"/>
      <c r="M70" s="26"/>
      <c r="N70" s="26"/>
      <c r="O70" s="26"/>
      <c r="P70" s="26"/>
      <c r="Q70" s="26"/>
      <c r="R70" s="26"/>
      <c r="S70" s="26"/>
      <c r="T70" s="26"/>
      <c r="U70" s="26"/>
      <c r="V70" s="26"/>
      <c r="W70" s="26"/>
      <c r="X70" s="26"/>
      <c r="Y70" s="26"/>
      <c r="Z70" s="26"/>
      <c r="AA70" s="26"/>
      <c r="AB70" s="26"/>
      <c r="AC70" s="26"/>
      <c r="AD70" s="26"/>
      <c r="AE70" s="26"/>
      <c r="AF70" s="26"/>
      <c r="AG70" s="26"/>
      <c r="AH70" s="26"/>
      <c r="AI70" s="26"/>
      <c r="AJ70" s="26"/>
      <c r="AK70" s="26"/>
      <c r="AL70" s="26"/>
      <c r="AM70" s="26"/>
      <c r="AN70" s="26"/>
      <c r="AO70" s="26"/>
      <c r="AP70" s="26"/>
      <c r="AQ70" s="26"/>
      <c r="AR70" s="26"/>
      <c r="AS70" s="26"/>
      <c r="AT70" s="26"/>
      <c r="AU70" s="26"/>
      <c r="AV70" s="26"/>
      <c r="AW70" s="26"/>
      <c r="AX70" s="26"/>
      <c r="AY70" s="26"/>
      <c r="AZ70" s="26"/>
      <c r="BA70" s="26"/>
      <c r="BB70" s="26"/>
      <c r="BC70" s="26"/>
      <c r="BD70" s="26"/>
      <c r="BE70" s="26"/>
      <c r="BF70" s="26"/>
      <c r="BG70" s="26"/>
      <c r="BH70" s="26"/>
      <c r="BI70" s="26"/>
      <c r="BJ70" s="26"/>
      <c r="BK70" s="26"/>
      <c r="BL70" s="26"/>
      <c r="BM70" s="26"/>
      <c r="BN70" s="26"/>
      <c r="BO70" s="26"/>
    </row>
    <row r="71" spans="1:67" x14ac:dyDescent="0.25">
      <c r="A71" s="34" t="s">
        <v>243</v>
      </c>
      <c r="B71" s="35" t="s">
        <v>229</v>
      </c>
      <c r="C71" s="36" t="s">
        <v>186</v>
      </c>
      <c r="D71" s="34" t="s">
        <v>56</v>
      </c>
      <c r="E71" s="35">
        <v>361</v>
      </c>
      <c r="F71" s="35">
        <v>28891.86</v>
      </c>
      <c r="G71" s="35">
        <v>1185.5</v>
      </c>
      <c r="H71" s="35">
        <v>27014</v>
      </c>
      <c r="I71" s="26"/>
      <c r="J71" s="26"/>
      <c r="K71" s="26"/>
      <c r="L71" s="26"/>
      <c r="M71" s="26"/>
      <c r="N71" s="26"/>
      <c r="O71" s="26"/>
      <c r="P71" s="26"/>
      <c r="Q71" s="26"/>
      <c r="R71" s="26"/>
      <c r="S71" s="26"/>
      <c r="T71" s="26"/>
      <c r="U71" s="26"/>
      <c r="V71" s="26"/>
      <c r="W71" s="26"/>
      <c r="X71" s="26"/>
      <c r="Y71" s="26"/>
      <c r="Z71" s="26"/>
      <c r="AA71" s="26"/>
      <c r="AB71" s="26"/>
      <c r="AC71" s="26"/>
      <c r="AD71" s="26"/>
      <c r="AE71" s="26"/>
      <c r="AF71" s="26"/>
      <c r="AG71" s="26"/>
      <c r="AH71" s="26"/>
      <c r="AI71" s="26"/>
      <c r="AJ71" s="26"/>
      <c r="AK71" s="26"/>
      <c r="AL71" s="26"/>
      <c r="AM71" s="26"/>
      <c r="AN71" s="26"/>
      <c r="AO71" s="26"/>
      <c r="AP71" s="26"/>
      <c r="AQ71" s="26"/>
      <c r="AR71" s="26"/>
      <c r="AS71" s="26"/>
      <c r="AT71" s="26"/>
      <c r="AU71" s="26"/>
      <c r="AV71" s="26"/>
      <c r="AW71" s="26"/>
      <c r="AX71" s="26"/>
      <c r="AY71" s="26"/>
      <c r="AZ71" s="26"/>
      <c r="BA71" s="26"/>
      <c r="BB71" s="26"/>
      <c r="BC71" s="26"/>
      <c r="BD71" s="26"/>
      <c r="BE71" s="26"/>
      <c r="BF71" s="26"/>
      <c r="BG71" s="26"/>
      <c r="BH71" s="26"/>
      <c r="BI71" s="26"/>
      <c r="BJ71" s="26"/>
      <c r="BK71" s="26"/>
      <c r="BL71" s="26"/>
      <c r="BM71" s="26"/>
      <c r="BN71" s="26"/>
      <c r="BO71" s="26"/>
    </row>
    <row r="72" spans="1:67" x14ac:dyDescent="0.25">
      <c r="A72" s="34" t="s">
        <v>241</v>
      </c>
      <c r="B72" s="35" t="s">
        <v>224</v>
      </c>
      <c r="C72" s="36" t="s">
        <v>187</v>
      </c>
      <c r="D72" s="34" t="s">
        <v>60</v>
      </c>
      <c r="E72" s="35">
        <v>2427</v>
      </c>
      <c r="F72" s="35">
        <v>502494.94</v>
      </c>
      <c r="G72" s="35">
        <v>9227.5</v>
      </c>
      <c r="H72" s="35">
        <v>196313</v>
      </c>
      <c r="I72" s="26"/>
      <c r="J72" s="26"/>
      <c r="K72" s="26"/>
      <c r="L72" s="26"/>
      <c r="M72" s="26"/>
      <c r="N72" s="26"/>
      <c r="O72" s="26"/>
      <c r="P72" s="26"/>
      <c r="Q72" s="26"/>
      <c r="R72" s="26"/>
      <c r="S72" s="26"/>
      <c r="T72" s="26"/>
      <c r="U72" s="26"/>
      <c r="V72" s="26"/>
      <c r="W72" s="26"/>
      <c r="X72" s="26"/>
      <c r="Y72" s="26"/>
      <c r="Z72" s="26"/>
      <c r="AA72" s="26"/>
      <c r="AB72" s="26"/>
      <c r="AC72" s="26"/>
      <c r="AD72" s="26"/>
      <c r="AE72" s="26"/>
      <c r="AF72" s="26"/>
      <c r="AG72" s="26"/>
      <c r="AH72" s="26"/>
      <c r="AI72" s="26"/>
      <c r="AJ72" s="26"/>
      <c r="AK72" s="26"/>
      <c r="AL72" s="26"/>
      <c r="AM72" s="26"/>
      <c r="AN72" s="26"/>
      <c r="AO72" s="26"/>
      <c r="AP72" s="26"/>
      <c r="AQ72" s="26"/>
      <c r="AR72" s="26"/>
      <c r="AS72" s="26"/>
      <c r="AT72" s="26"/>
      <c r="AU72" s="26"/>
      <c r="AV72" s="26"/>
      <c r="AW72" s="26"/>
      <c r="AX72" s="26"/>
      <c r="AY72" s="26"/>
      <c r="AZ72" s="26"/>
      <c r="BA72" s="26"/>
      <c r="BB72" s="26"/>
      <c r="BC72" s="26"/>
      <c r="BD72" s="26"/>
      <c r="BE72" s="26"/>
      <c r="BF72" s="26"/>
      <c r="BG72" s="26"/>
      <c r="BH72" s="26"/>
      <c r="BI72" s="26"/>
      <c r="BJ72" s="26"/>
      <c r="BK72" s="26"/>
      <c r="BL72" s="26"/>
      <c r="BM72" s="26"/>
      <c r="BN72" s="26"/>
      <c r="BO72" s="26"/>
    </row>
    <row r="73" spans="1:67" x14ac:dyDescent="0.25">
      <c r="A73" s="34" t="s">
        <v>241</v>
      </c>
      <c r="B73" s="35" t="s">
        <v>224</v>
      </c>
      <c r="C73" s="36" t="s">
        <v>188</v>
      </c>
      <c r="D73" s="34" t="s">
        <v>65</v>
      </c>
      <c r="E73" s="35">
        <v>3335</v>
      </c>
      <c r="F73" s="35">
        <v>385905.33999999973</v>
      </c>
      <c r="G73" s="35">
        <v>16516.5</v>
      </c>
      <c r="H73" s="35">
        <v>328758</v>
      </c>
      <c r="I73" s="26"/>
      <c r="J73" s="26"/>
      <c r="K73" s="26"/>
      <c r="L73" s="26"/>
      <c r="M73" s="26"/>
      <c r="N73" s="26"/>
      <c r="O73" s="26"/>
      <c r="P73" s="26"/>
      <c r="Q73" s="26"/>
      <c r="R73" s="26"/>
      <c r="S73" s="26"/>
      <c r="T73" s="26"/>
      <c r="U73" s="26"/>
      <c r="V73" s="26"/>
      <c r="W73" s="26"/>
      <c r="X73" s="26"/>
      <c r="Y73" s="26"/>
      <c r="Z73" s="26"/>
      <c r="AA73" s="26"/>
      <c r="AB73" s="26"/>
      <c r="AC73" s="26"/>
      <c r="AD73" s="26"/>
      <c r="AE73" s="26"/>
      <c r="AF73" s="26"/>
      <c r="AG73" s="26"/>
      <c r="AH73" s="26"/>
      <c r="AI73" s="26"/>
      <c r="AJ73" s="26"/>
      <c r="AK73" s="26"/>
      <c r="AL73" s="26"/>
      <c r="AM73" s="26"/>
      <c r="AN73" s="26"/>
      <c r="AO73" s="26"/>
      <c r="AP73" s="26"/>
      <c r="AQ73" s="26"/>
      <c r="AR73" s="26"/>
      <c r="AS73" s="26"/>
      <c r="AT73" s="26"/>
      <c r="AU73" s="26"/>
      <c r="AV73" s="26"/>
      <c r="AW73" s="26"/>
      <c r="AX73" s="26"/>
      <c r="AY73" s="26"/>
      <c r="AZ73" s="26"/>
      <c r="BA73" s="26"/>
      <c r="BB73" s="26"/>
      <c r="BC73" s="26"/>
      <c r="BD73" s="26"/>
      <c r="BE73" s="26"/>
      <c r="BF73" s="26"/>
      <c r="BG73" s="26"/>
      <c r="BH73" s="26"/>
      <c r="BI73" s="26"/>
      <c r="BJ73" s="26"/>
      <c r="BK73" s="26"/>
      <c r="BL73" s="26"/>
      <c r="BM73" s="26"/>
      <c r="BN73" s="26"/>
      <c r="BO73" s="26"/>
    </row>
    <row r="74" spans="1:67" x14ac:dyDescent="0.25">
      <c r="A74" s="34" t="s">
        <v>243</v>
      </c>
      <c r="B74" s="35" t="s">
        <v>236</v>
      </c>
      <c r="C74" s="36" t="s">
        <v>189</v>
      </c>
      <c r="D74" s="34" t="s">
        <v>61</v>
      </c>
      <c r="E74" s="35">
        <v>1573</v>
      </c>
      <c r="F74" s="35">
        <v>156607.07000000004</v>
      </c>
      <c r="G74" s="35">
        <v>5938.5</v>
      </c>
      <c r="H74" s="35">
        <v>152049</v>
      </c>
      <c r="I74" s="26"/>
      <c r="J74" s="26"/>
      <c r="K74" s="26"/>
      <c r="L74" s="26"/>
      <c r="M74" s="26"/>
      <c r="N74" s="26"/>
      <c r="O74" s="26"/>
      <c r="P74" s="26"/>
      <c r="Q74" s="26"/>
      <c r="R74" s="26"/>
      <c r="S74" s="26"/>
      <c r="T74" s="26"/>
      <c r="U74" s="26"/>
      <c r="V74" s="26"/>
      <c r="W74" s="26"/>
      <c r="X74" s="26"/>
      <c r="Y74" s="26"/>
      <c r="Z74" s="26"/>
      <c r="AA74" s="26"/>
      <c r="AB74" s="26"/>
      <c r="AC74" s="26"/>
      <c r="AD74" s="26"/>
      <c r="AE74" s="26"/>
      <c r="AF74" s="26"/>
      <c r="AG74" s="26"/>
      <c r="AH74" s="26"/>
      <c r="AI74" s="26"/>
      <c r="AJ74" s="26"/>
      <c r="AK74" s="26"/>
      <c r="AL74" s="26"/>
      <c r="AM74" s="26"/>
      <c r="AN74" s="26"/>
      <c r="AO74" s="26"/>
      <c r="AP74" s="26"/>
      <c r="AQ74" s="26"/>
      <c r="AR74" s="26"/>
      <c r="AS74" s="26"/>
      <c r="AT74" s="26"/>
      <c r="AU74" s="26"/>
      <c r="AV74" s="26"/>
      <c r="AW74" s="26"/>
      <c r="AX74" s="26"/>
      <c r="AY74" s="26"/>
      <c r="AZ74" s="26"/>
      <c r="BA74" s="26"/>
      <c r="BB74" s="26"/>
      <c r="BC74" s="26"/>
      <c r="BD74" s="26"/>
      <c r="BE74" s="26"/>
      <c r="BF74" s="26"/>
      <c r="BG74" s="26"/>
      <c r="BH74" s="26"/>
      <c r="BI74" s="26"/>
      <c r="BJ74" s="26"/>
      <c r="BK74" s="26"/>
      <c r="BL74" s="26"/>
      <c r="BM74" s="26"/>
      <c r="BN74" s="26"/>
      <c r="BO74" s="26"/>
    </row>
    <row r="75" spans="1:67" x14ac:dyDescent="0.25">
      <c r="A75" s="34" t="s">
        <v>242</v>
      </c>
      <c r="B75" s="35" t="s">
        <v>237</v>
      </c>
      <c r="C75" s="36" t="s">
        <v>190</v>
      </c>
      <c r="D75" s="34" t="s">
        <v>67</v>
      </c>
      <c r="E75" s="35">
        <v>4368</v>
      </c>
      <c r="F75" s="35">
        <v>229131.81999999998</v>
      </c>
      <c r="G75" s="35">
        <v>7040</v>
      </c>
      <c r="H75" s="35">
        <v>203127</v>
      </c>
      <c r="I75" s="26"/>
      <c r="J75" s="26"/>
      <c r="K75" s="26"/>
      <c r="L75" s="26"/>
      <c r="M75" s="26"/>
      <c r="N75" s="26"/>
      <c r="O75" s="26"/>
      <c r="P75" s="26"/>
      <c r="Q75" s="26"/>
      <c r="R75" s="26"/>
      <c r="S75" s="26"/>
      <c r="T75" s="26"/>
      <c r="U75" s="26"/>
      <c r="V75" s="26"/>
      <c r="W75" s="26"/>
      <c r="X75" s="26"/>
      <c r="Y75" s="26"/>
      <c r="Z75" s="26"/>
      <c r="AA75" s="26"/>
      <c r="AB75" s="26"/>
      <c r="AC75" s="26"/>
      <c r="AD75" s="26"/>
      <c r="AE75" s="26"/>
      <c r="AF75" s="26"/>
      <c r="AG75" s="26"/>
      <c r="AH75" s="26"/>
      <c r="AI75" s="26"/>
      <c r="AJ75" s="26"/>
      <c r="AK75" s="26"/>
      <c r="AL75" s="26"/>
      <c r="AM75" s="26"/>
      <c r="AN75" s="26"/>
      <c r="AO75" s="26"/>
      <c r="AP75" s="26"/>
      <c r="AQ75" s="26"/>
      <c r="AR75" s="26"/>
      <c r="AS75" s="26"/>
      <c r="AT75" s="26"/>
      <c r="AU75" s="26"/>
      <c r="AV75" s="26"/>
      <c r="AW75" s="26"/>
      <c r="AX75" s="26"/>
      <c r="AY75" s="26"/>
      <c r="AZ75" s="26"/>
      <c r="BA75" s="26"/>
      <c r="BB75" s="26"/>
      <c r="BC75" s="26"/>
      <c r="BD75" s="26"/>
      <c r="BE75" s="26"/>
      <c r="BF75" s="26"/>
      <c r="BG75" s="26"/>
      <c r="BH75" s="26"/>
      <c r="BI75" s="26"/>
      <c r="BJ75" s="26"/>
      <c r="BK75" s="26"/>
      <c r="BL75" s="26"/>
      <c r="BM75" s="26"/>
      <c r="BN75" s="26"/>
      <c r="BO75" s="26"/>
    </row>
    <row r="76" spans="1:67" x14ac:dyDescent="0.25">
      <c r="A76" s="34" t="s">
        <v>241</v>
      </c>
      <c r="B76" s="35" t="s">
        <v>224</v>
      </c>
      <c r="C76" s="36" t="s">
        <v>191</v>
      </c>
      <c r="D76" s="34" t="s">
        <v>62</v>
      </c>
      <c r="E76" s="35">
        <v>1184</v>
      </c>
      <c r="F76" s="35">
        <v>281922.96999999997</v>
      </c>
      <c r="G76" s="35">
        <v>4956</v>
      </c>
      <c r="H76" s="35">
        <v>102784</v>
      </c>
      <c r="I76" s="26"/>
      <c r="J76" s="26"/>
      <c r="K76" s="26"/>
      <c r="L76" s="26"/>
      <c r="M76" s="26"/>
      <c r="N76" s="26"/>
      <c r="O76" s="26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  <c r="AL76" s="26"/>
      <c r="AM76" s="26"/>
      <c r="AN76" s="26"/>
      <c r="AO76" s="26"/>
      <c r="AP76" s="26"/>
      <c r="AQ76" s="26"/>
      <c r="AR76" s="26"/>
      <c r="AS76" s="26"/>
      <c r="AT76" s="26"/>
      <c r="AU76" s="26"/>
      <c r="AV76" s="26"/>
      <c r="AW76" s="26"/>
      <c r="AX76" s="26"/>
      <c r="AY76" s="26"/>
      <c r="AZ76" s="26"/>
      <c r="BA76" s="26"/>
      <c r="BB76" s="26"/>
      <c r="BC76" s="26"/>
      <c r="BD76" s="26"/>
      <c r="BE76" s="26"/>
      <c r="BF76" s="26"/>
      <c r="BG76" s="26"/>
      <c r="BH76" s="26"/>
      <c r="BI76" s="26"/>
      <c r="BJ76" s="26"/>
      <c r="BK76" s="26"/>
      <c r="BL76" s="26"/>
      <c r="BM76" s="26"/>
      <c r="BN76" s="26"/>
      <c r="BO76" s="26"/>
    </row>
    <row r="77" spans="1:67" x14ac:dyDescent="0.25">
      <c r="A77" s="34" t="s">
        <v>239</v>
      </c>
      <c r="B77" s="35" t="s">
        <v>220</v>
      </c>
      <c r="C77" s="36" t="s">
        <v>192</v>
      </c>
      <c r="D77" s="34" t="s">
        <v>70</v>
      </c>
      <c r="E77" s="35">
        <v>16451</v>
      </c>
      <c r="F77" s="35">
        <v>1392312.08</v>
      </c>
      <c r="G77" s="35">
        <v>43771.5</v>
      </c>
      <c r="H77" s="35">
        <v>1056158</v>
      </c>
      <c r="I77" s="26"/>
      <c r="J77" s="26"/>
      <c r="K77" s="26"/>
      <c r="L77" s="26"/>
      <c r="M77" s="26"/>
      <c r="N77" s="26"/>
      <c r="O77" s="26"/>
      <c r="P77" s="26"/>
      <c r="Q77" s="26"/>
      <c r="R77" s="2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  <c r="AF77" s="26"/>
      <c r="AG77" s="26"/>
      <c r="AH77" s="26"/>
      <c r="AI77" s="26"/>
      <c r="AJ77" s="26"/>
      <c r="AK77" s="26"/>
      <c r="AL77" s="26"/>
      <c r="AM77" s="26"/>
      <c r="AN77" s="26"/>
      <c r="AO77" s="26"/>
      <c r="AP77" s="26"/>
      <c r="AQ77" s="26"/>
      <c r="AR77" s="26"/>
      <c r="AS77" s="26"/>
      <c r="AT77" s="26"/>
      <c r="AU77" s="26"/>
      <c r="AV77" s="26"/>
      <c r="AW77" s="26"/>
      <c r="AX77" s="26"/>
      <c r="AY77" s="26"/>
      <c r="AZ77" s="26"/>
      <c r="BA77" s="26"/>
      <c r="BB77" s="26"/>
      <c r="BC77" s="26"/>
      <c r="BD77" s="26"/>
      <c r="BE77" s="26"/>
      <c r="BF77" s="26"/>
      <c r="BG77" s="26"/>
      <c r="BH77" s="26"/>
      <c r="BI77" s="26"/>
      <c r="BJ77" s="26"/>
      <c r="BK77" s="26"/>
      <c r="BL77" s="26"/>
      <c r="BM77" s="26"/>
      <c r="BN77" s="26"/>
      <c r="BO77" s="26"/>
    </row>
    <row r="78" spans="1:67" x14ac:dyDescent="0.25">
      <c r="A78" s="34" t="s">
        <v>243</v>
      </c>
      <c r="B78" s="35" t="s">
        <v>229</v>
      </c>
      <c r="C78" s="36" t="s">
        <v>193</v>
      </c>
      <c r="D78" s="34" t="s">
        <v>68</v>
      </c>
      <c r="E78" s="35">
        <v>1542</v>
      </c>
      <c r="F78" s="35">
        <v>220580.19000000006</v>
      </c>
      <c r="G78" s="35">
        <v>5348.5</v>
      </c>
      <c r="H78" s="35">
        <v>128921</v>
      </c>
      <c r="I78" s="26"/>
      <c r="J78" s="26"/>
      <c r="K78" s="26"/>
      <c r="L78" s="26"/>
      <c r="M78" s="26"/>
      <c r="N78" s="26"/>
      <c r="O78" s="26"/>
      <c r="P78" s="26"/>
      <c r="Q78" s="26"/>
      <c r="R78" s="26"/>
      <c r="S78" s="26"/>
      <c r="T78" s="26"/>
      <c r="U78" s="26"/>
      <c r="V78" s="26"/>
      <c r="W78" s="26"/>
      <c r="X78" s="26"/>
      <c r="Y78" s="26"/>
      <c r="Z78" s="26"/>
      <c r="AA78" s="26"/>
      <c r="AB78" s="26"/>
      <c r="AC78" s="26"/>
      <c r="AD78" s="26"/>
      <c r="AE78" s="26"/>
      <c r="AF78" s="26"/>
      <c r="AG78" s="26"/>
      <c r="AH78" s="26"/>
      <c r="AI78" s="26"/>
      <c r="AJ78" s="26"/>
      <c r="AK78" s="26"/>
      <c r="AL78" s="26"/>
      <c r="AM78" s="26"/>
      <c r="AN78" s="26"/>
      <c r="AO78" s="26"/>
      <c r="AP78" s="26"/>
      <c r="AQ78" s="26"/>
      <c r="AR78" s="26"/>
      <c r="AS78" s="26"/>
      <c r="AT78" s="26"/>
      <c r="AU78" s="26"/>
      <c r="AV78" s="26"/>
      <c r="AW78" s="26"/>
      <c r="AX78" s="26"/>
      <c r="AY78" s="26"/>
      <c r="AZ78" s="26"/>
      <c r="BA78" s="26"/>
      <c r="BB78" s="26"/>
      <c r="BC78" s="26"/>
      <c r="BD78" s="26"/>
      <c r="BE78" s="26"/>
      <c r="BF78" s="26"/>
      <c r="BG78" s="26"/>
      <c r="BH78" s="26"/>
      <c r="BI78" s="26"/>
      <c r="BJ78" s="26"/>
      <c r="BK78" s="26"/>
      <c r="BL78" s="26"/>
      <c r="BM78" s="26"/>
      <c r="BN78" s="26"/>
      <c r="BO78" s="26"/>
    </row>
    <row r="79" spans="1:67" x14ac:dyDescent="0.25">
      <c r="A79" s="34" t="s">
        <v>242</v>
      </c>
      <c r="B79" s="35" t="s">
        <v>232</v>
      </c>
      <c r="C79" s="36" t="s">
        <v>122</v>
      </c>
      <c r="D79" s="34" t="s">
        <v>109</v>
      </c>
      <c r="E79" s="35">
        <v>46044</v>
      </c>
      <c r="F79" s="35">
        <v>2256562.7600000021</v>
      </c>
      <c r="G79" s="35">
        <v>104845</v>
      </c>
      <c r="H79" s="35">
        <v>2540912</v>
      </c>
      <c r="I79" s="26"/>
      <c r="J79" s="26"/>
      <c r="K79" s="26"/>
      <c r="L79" s="26"/>
      <c r="M79" s="26"/>
      <c r="N79" s="26"/>
      <c r="O79" s="26"/>
      <c r="P79" s="26"/>
      <c r="Q79" s="26"/>
      <c r="R79" s="26"/>
      <c r="S79" s="26"/>
      <c r="T79" s="26"/>
      <c r="U79" s="26"/>
      <c r="V79" s="26"/>
      <c r="W79" s="26"/>
      <c r="X79" s="26"/>
      <c r="Y79" s="26"/>
      <c r="Z79" s="26"/>
      <c r="AA79" s="26"/>
      <c r="AB79" s="26"/>
      <c r="AC79" s="26"/>
      <c r="AD79" s="26"/>
      <c r="AE79" s="26"/>
      <c r="AF79" s="26"/>
      <c r="AG79" s="26"/>
      <c r="AH79" s="26"/>
      <c r="AI79" s="26"/>
      <c r="AJ79" s="26"/>
      <c r="AK79" s="26"/>
      <c r="AL79" s="26"/>
      <c r="AM79" s="26"/>
      <c r="AN79" s="26"/>
      <c r="AO79" s="26"/>
      <c r="AP79" s="26"/>
      <c r="AQ79" s="26"/>
      <c r="AR79" s="26"/>
      <c r="AS79" s="26"/>
      <c r="AT79" s="26"/>
      <c r="AU79" s="26"/>
      <c r="AV79" s="26"/>
      <c r="AW79" s="26"/>
      <c r="AX79" s="26"/>
      <c r="AY79" s="26"/>
      <c r="AZ79" s="26"/>
      <c r="BA79" s="26"/>
      <c r="BB79" s="26"/>
      <c r="BC79" s="26"/>
      <c r="BD79" s="26"/>
      <c r="BE79" s="26"/>
      <c r="BF79" s="26"/>
      <c r="BG79" s="26"/>
      <c r="BH79" s="26"/>
      <c r="BI79" s="26"/>
      <c r="BJ79" s="26"/>
      <c r="BK79" s="26"/>
      <c r="BL79" s="26"/>
      <c r="BM79" s="26"/>
      <c r="BN79" s="26"/>
      <c r="BO79" s="26"/>
    </row>
    <row r="80" spans="1:67" x14ac:dyDescent="0.25">
      <c r="A80" s="34" t="s">
        <v>243</v>
      </c>
      <c r="B80" s="35" t="s">
        <v>229</v>
      </c>
      <c r="C80" s="36" t="s">
        <v>123</v>
      </c>
      <c r="D80" s="34" t="s">
        <v>245</v>
      </c>
      <c r="E80" s="35">
        <v>2874</v>
      </c>
      <c r="F80" s="35">
        <v>250204.8899999999</v>
      </c>
      <c r="G80" s="35">
        <v>12198.5</v>
      </c>
      <c r="H80" s="35">
        <v>262020</v>
      </c>
      <c r="I80" s="26"/>
      <c r="J80" s="26"/>
      <c r="K80" s="26"/>
      <c r="L80" s="26"/>
      <c r="M80" s="26"/>
      <c r="N80" s="26"/>
      <c r="O80" s="26"/>
      <c r="P80" s="26"/>
      <c r="Q80" s="26"/>
      <c r="R80" s="26"/>
      <c r="S80" s="26"/>
      <c r="T80" s="26"/>
      <c r="U80" s="26"/>
      <c r="V80" s="26"/>
      <c r="W80" s="26"/>
      <c r="X80" s="26"/>
      <c r="Y80" s="26"/>
      <c r="Z80" s="26"/>
      <c r="AA80" s="26"/>
      <c r="AB80" s="26"/>
      <c r="AC80" s="26"/>
      <c r="AD80" s="26"/>
      <c r="AE80" s="26"/>
      <c r="AF80" s="26"/>
      <c r="AG80" s="26"/>
      <c r="AH80" s="26"/>
      <c r="AI80" s="26"/>
      <c r="AJ80" s="26"/>
      <c r="AK80" s="26"/>
      <c r="AL80" s="26"/>
      <c r="AM80" s="26"/>
      <c r="AN80" s="26"/>
      <c r="AO80" s="26"/>
      <c r="AP80" s="26"/>
      <c r="AQ80" s="26"/>
      <c r="AR80" s="26"/>
      <c r="AS80" s="26"/>
      <c r="AT80" s="26"/>
      <c r="AU80" s="26"/>
      <c r="AV80" s="26"/>
      <c r="AW80" s="26"/>
      <c r="AX80" s="26"/>
      <c r="AY80" s="26"/>
      <c r="AZ80" s="26"/>
      <c r="BA80" s="26"/>
      <c r="BB80" s="26"/>
      <c r="BC80" s="26"/>
      <c r="BD80" s="26"/>
      <c r="BE80" s="26"/>
      <c r="BF80" s="26"/>
      <c r="BG80" s="26"/>
      <c r="BH80" s="26"/>
      <c r="BI80" s="26"/>
      <c r="BJ80" s="26"/>
      <c r="BK80" s="26"/>
      <c r="BL80" s="26"/>
      <c r="BM80" s="26"/>
      <c r="BN80" s="26"/>
      <c r="BO80" s="26"/>
    </row>
    <row r="81" spans="1:67" x14ac:dyDescent="0.25">
      <c r="A81" s="34" t="s">
        <v>241</v>
      </c>
      <c r="B81" s="35" t="s">
        <v>234</v>
      </c>
      <c r="C81" s="36" t="s">
        <v>194</v>
      </c>
      <c r="D81" s="34" t="s">
        <v>71</v>
      </c>
      <c r="E81" s="35">
        <v>3540</v>
      </c>
      <c r="F81" s="35">
        <v>186509.69999999992</v>
      </c>
      <c r="G81" s="35">
        <v>10922</v>
      </c>
      <c r="H81" s="35">
        <v>298383</v>
      </c>
      <c r="I81" s="26"/>
      <c r="J81" s="26"/>
      <c r="K81" s="26"/>
      <c r="L81" s="26"/>
      <c r="M81" s="26"/>
      <c r="N81" s="26"/>
      <c r="O81" s="26"/>
      <c r="P81" s="26"/>
      <c r="Q81" s="26"/>
      <c r="R81" s="2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  <c r="AF81" s="26"/>
      <c r="AG81" s="26"/>
      <c r="AH81" s="26"/>
      <c r="AI81" s="26"/>
      <c r="AJ81" s="26"/>
      <c r="AK81" s="26"/>
      <c r="AL81" s="26"/>
      <c r="AM81" s="26"/>
      <c r="AN81" s="26"/>
      <c r="AO81" s="26"/>
      <c r="AP81" s="26"/>
      <c r="AQ81" s="26"/>
      <c r="AR81" s="26"/>
      <c r="AS81" s="26"/>
      <c r="AT81" s="26"/>
      <c r="AU81" s="26"/>
      <c r="AV81" s="26"/>
      <c r="AW81" s="26"/>
      <c r="AX81" s="26"/>
      <c r="AY81" s="26"/>
      <c r="AZ81" s="26"/>
      <c r="BA81" s="26"/>
      <c r="BB81" s="26"/>
      <c r="BC81" s="26"/>
      <c r="BD81" s="26"/>
      <c r="BE81" s="26"/>
      <c r="BF81" s="26"/>
      <c r="BG81" s="26"/>
      <c r="BH81" s="26"/>
      <c r="BI81" s="26"/>
      <c r="BJ81" s="26"/>
      <c r="BK81" s="26"/>
      <c r="BL81" s="26"/>
      <c r="BM81" s="26"/>
      <c r="BN81" s="26"/>
      <c r="BO81" s="26"/>
    </row>
    <row r="82" spans="1:67" x14ac:dyDescent="0.25">
      <c r="A82" s="34" t="s">
        <v>243</v>
      </c>
      <c r="B82" s="35" t="s">
        <v>229</v>
      </c>
      <c r="C82" s="36" t="s">
        <v>195</v>
      </c>
      <c r="D82" s="34" t="s">
        <v>73</v>
      </c>
      <c r="E82" s="35">
        <v>1179</v>
      </c>
      <c r="F82" s="35">
        <v>155360.46</v>
      </c>
      <c r="G82" s="35">
        <v>4092.5</v>
      </c>
      <c r="H82" s="35">
        <v>83813</v>
      </c>
      <c r="I82" s="26"/>
      <c r="J82" s="26"/>
      <c r="K82" s="26"/>
      <c r="L82" s="26"/>
      <c r="M82" s="26"/>
      <c r="N82" s="26"/>
      <c r="O82" s="26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  <c r="AF82" s="26"/>
      <c r="AG82" s="26"/>
      <c r="AH82" s="26"/>
      <c r="AI82" s="26"/>
      <c r="AJ82" s="26"/>
      <c r="AK82" s="26"/>
      <c r="AL82" s="26"/>
      <c r="AM82" s="26"/>
      <c r="AN82" s="26"/>
      <c r="AO82" s="26"/>
      <c r="AP82" s="26"/>
      <c r="AQ82" s="26"/>
      <c r="AR82" s="26"/>
      <c r="AS82" s="26"/>
      <c r="AT82" s="26"/>
      <c r="AU82" s="26"/>
      <c r="AV82" s="26"/>
      <c r="AW82" s="26"/>
      <c r="AX82" s="26"/>
      <c r="AY82" s="26"/>
      <c r="AZ82" s="26"/>
      <c r="BA82" s="26"/>
      <c r="BB82" s="26"/>
      <c r="BC82" s="26"/>
      <c r="BD82" s="26"/>
      <c r="BE82" s="26"/>
      <c r="BF82" s="26"/>
      <c r="BG82" s="26"/>
      <c r="BH82" s="26"/>
      <c r="BI82" s="26"/>
      <c r="BJ82" s="26"/>
      <c r="BK82" s="26"/>
      <c r="BL82" s="26"/>
      <c r="BM82" s="26"/>
      <c r="BN82" s="26"/>
      <c r="BO82" s="26"/>
    </row>
    <row r="83" spans="1:67" x14ac:dyDescent="0.25">
      <c r="A83" s="34" t="s">
        <v>241</v>
      </c>
      <c r="B83" s="35" t="s">
        <v>234</v>
      </c>
      <c r="C83" s="36" t="s">
        <v>196</v>
      </c>
      <c r="D83" s="34" t="s">
        <v>72</v>
      </c>
      <c r="E83" s="35">
        <v>24636</v>
      </c>
      <c r="F83" s="35">
        <v>4001086.9400000041</v>
      </c>
      <c r="G83" s="35">
        <v>66631</v>
      </c>
      <c r="H83" s="35">
        <v>1392099</v>
      </c>
      <c r="I83" s="26"/>
      <c r="J83" s="26"/>
      <c r="K83" s="26"/>
      <c r="L83" s="26"/>
      <c r="M83" s="26"/>
      <c r="N83" s="26"/>
      <c r="O83" s="26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  <c r="AF83" s="26"/>
      <c r="AG83" s="26"/>
      <c r="AH83" s="26"/>
      <c r="AI83" s="26"/>
      <c r="AJ83" s="26"/>
      <c r="AK83" s="26"/>
      <c r="AL83" s="26"/>
      <c r="AM83" s="26"/>
      <c r="AN83" s="26"/>
      <c r="AO83" s="26"/>
      <c r="AP83" s="26"/>
      <c r="AQ83" s="26"/>
      <c r="AR83" s="26"/>
      <c r="AS83" s="26"/>
      <c r="AT83" s="26"/>
      <c r="AU83" s="26"/>
      <c r="AV83" s="26"/>
      <c r="AW83" s="26"/>
      <c r="AX83" s="26"/>
      <c r="AY83" s="26"/>
      <c r="AZ83" s="26"/>
      <c r="BA83" s="26"/>
      <c r="BB83" s="26"/>
      <c r="BC83" s="26"/>
      <c r="BD83" s="26"/>
      <c r="BE83" s="26"/>
      <c r="BF83" s="26"/>
      <c r="BG83" s="26"/>
      <c r="BH83" s="26"/>
      <c r="BI83" s="26"/>
      <c r="BJ83" s="26"/>
      <c r="BK83" s="26"/>
      <c r="BL83" s="26"/>
      <c r="BM83" s="26"/>
      <c r="BN83" s="26"/>
      <c r="BO83" s="26"/>
    </row>
    <row r="84" spans="1:67" x14ac:dyDescent="0.25">
      <c r="A84" s="34" t="s">
        <v>243</v>
      </c>
      <c r="B84" s="35" t="s">
        <v>227</v>
      </c>
      <c r="C84" s="36" t="s">
        <v>197</v>
      </c>
      <c r="D84" s="34" t="s">
        <v>74</v>
      </c>
      <c r="E84" s="35">
        <v>6949</v>
      </c>
      <c r="F84" s="35">
        <v>740609.58000000007</v>
      </c>
      <c r="G84" s="35">
        <v>28108</v>
      </c>
      <c r="H84" s="35">
        <v>639128</v>
      </c>
      <c r="I84" s="26"/>
      <c r="J84" s="26"/>
      <c r="K84" s="26"/>
      <c r="L84" s="26"/>
      <c r="M84" s="26"/>
      <c r="N84" s="26"/>
      <c r="O84" s="26"/>
      <c r="P84" s="26"/>
      <c r="Q84" s="26"/>
      <c r="R84" s="2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  <c r="AF84" s="26"/>
      <c r="AG84" s="26"/>
      <c r="AH84" s="26"/>
      <c r="AI84" s="26"/>
      <c r="AJ84" s="26"/>
      <c r="AK84" s="26"/>
      <c r="AL84" s="26"/>
      <c r="AM84" s="26"/>
      <c r="AN84" s="26"/>
      <c r="AO84" s="26"/>
      <c r="AP84" s="26"/>
      <c r="AQ84" s="26"/>
      <c r="AR84" s="26"/>
      <c r="AS84" s="26"/>
      <c r="AT84" s="26"/>
      <c r="AU84" s="26"/>
      <c r="AV84" s="26"/>
      <c r="AW84" s="26"/>
      <c r="AX84" s="26"/>
      <c r="AY84" s="26"/>
      <c r="AZ84" s="26"/>
      <c r="BA84" s="26"/>
      <c r="BB84" s="26"/>
      <c r="BC84" s="26"/>
      <c r="BD84" s="26"/>
      <c r="BE84" s="26"/>
      <c r="BF84" s="26"/>
      <c r="BG84" s="26"/>
      <c r="BH84" s="26"/>
      <c r="BI84" s="26"/>
      <c r="BJ84" s="26"/>
      <c r="BK84" s="26"/>
      <c r="BL84" s="26"/>
      <c r="BM84" s="26"/>
      <c r="BN84" s="26"/>
      <c r="BO84" s="26"/>
    </row>
    <row r="85" spans="1:67" x14ac:dyDescent="0.25">
      <c r="A85" s="34" t="s">
        <v>242</v>
      </c>
      <c r="B85" s="35" t="s">
        <v>225</v>
      </c>
      <c r="C85" s="36" t="s">
        <v>198</v>
      </c>
      <c r="D85" s="34" t="s">
        <v>75</v>
      </c>
      <c r="E85" s="35">
        <v>12343</v>
      </c>
      <c r="F85" s="35">
        <v>982140.61000000045</v>
      </c>
      <c r="G85" s="35">
        <v>24081.7</v>
      </c>
      <c r="H85" s="35">
        <v>665921</v>
      </c>
      <c r="I85" s="26"/>
      <c r="J85" s="26"/>
      <c r="K85" s="26"/>
      <c r="L85" s="26"/>
      <c r="M85" s="26"/>
      <c r="N85" s="26"/>
      <c r="O85" s="26"/>
      <c r="P85" s="26"/>
      <c r="Q85" s="26"/>
      <c r="R85" s="2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  <c r="AF85" s="26"/>
      <c r="AG85" s="26"/>
      <c r="AH85" s="26"/>
      <c r="AI85" s="26"/>
      <c r="AJ85" s="26"/>
      <c r="AK85" s="26"/>
      <c r="AL85" s="26"/>
      <c r="AM85" s="26"/>
      <c r="AN85" s="26"/>
      <c r="AO85" s="26"/>
      <c r="AP85" s="26"/>
      <c r="AQ85" s="26"/>
      <c r="AR85" s="26"/>
      <c r="AS85" s="26"/>
      <c r="AT85" s="26"/>
      <c r="AU85" s="26"/>
      <c r="AV85" s="26"/>
      <c r="AW85" s="26"/>
      <c r="AX85" s="26"/>
      <c r="AY85" s="26"/>
      <c r="AZ85" s="26"/>
      <c r="BA85" s="26"/>
      <c r="BB85" s="26"/>
      <c r="BC85" s="26"/>
      <c r="BD85" s="26"/>
      <c r="BE85" s="26"/>
      <c r="BF85" s="26"/>
      <c r="BG85" s="26"/>
      <c r="BH85" s="26"/>
      <c r="BI85" s="26"/>
      <c r="BJ85" s="26"/>
      <c r="BK85" s="26"/>
      <c r="BL85" s="26"/>
      <c r="BM85" s="26"/>
      <c r="BN85" s="26"/>
      <c r="BO85" s="26"/>
    </row>
    <row r="86" spans="1:67" x14ac:dyDescent="0.25">
      <c r="A86" s="34" t="s">
        <v>239</v>
      </c>
      <c r="B86" s="35" t="s">
        <v>230</v>
      </c>
      <c r="C86" s="36" t="s">
        <v>199</v>
      </c>
      <c r="D86" s="34" t="s">
        <v>80</v>
      </c>
      <c r="E86" s="35">
        <v>5749</v>
      </c>
      <c r="F86" s="35">
        <v>458080.96999999991</v>
      </c>
      <c r="G86" s="35">
        <v>12910</v>
      </c>
      <c r="H86" s="35">
        <v>315480</v>
      </c>
      <c r="I86" s="26"/>
      <c r="J86" s="26"/>
      <c r="K86" s="26"/>
      <c r="L86" s="26"/>
      <c r="M86" s="26"/>
      <c r="N86" s="26"/>
      <c r="O86" s="26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  <c r="AF86" s="26"/>
      <c r="AG86" s="26"/>
      <c r="AH86" s="26"/>
      <c r="AI86" s="26"/>
      <c r="AJ86" s="26"/>
      <c r="AK86" s="26"/>
      <c r="AL86" s="26"/>
      <c r="AM86" s="26"/>
      <c r="AN86" s="26"/>
      <c r="AO86" s="26"/>
      <c r="AP86" s="26"/>
      <c r="AQ86" s="26"/>
      <c r="AR86" s="26"/>
      <c r="AS86" s="26"/>
      <c r="AT86" s="26"/>
      <c r="AU86" s="26"/>
      <c r="AV86" s="26"/>
      <c r="AW86" s="26"/>
      <c r="AX86" s="26"/>
      <c r="AY86" s="26"/>
      <c r="AZ86" s="26"/>
      <c r="BA86" s="26"/>
      <c r="BB86" s="26"/>
      <c r="BC86" s="26"/>
      <c r="BD86" s="26"/>
      <c r="BE86" s="26"/>
      <c r="BF86" s="26"/>
      <c r="BG86" s="26"/>
      <c r="BH86" s="26"/>
      <c r="BI86" s="26"/>
      <c r="BJ86" s="26"/>
      <c r="BK86" s="26"/>
      <c r="BL86" s="26"/>
      <c r="BM86" s="26"/>
      <c r="BN86" s="26"/>
      <c r="BO86" s="26"/>
    </row>
    <row r="87" spans="1:67" x14ac:dyDescent="0.25">
      <c r="A87" s="34" t="s">
        <v>240</v>
      </c>
      <c r="B87" s="35" t="s">
        <v>235</v>
      </c>
      <c r="C87" s="36" t="s">
        <v>200</v>
      </c>
      <c r="D87" s="34" t="s">
        <v>81</v>
      </c>
      <c r="E87" s="35">
        <v>2844</v>
      </c>
      <c r="F87" s="35">
        <v>505943.39000000036</v>
      </c>
      <c r="G87" s="35">
        <v>13066</v>
      </c>
      <c r="H87" s="35">
        <v>258756</v>
      </c>
      <c r="I87" s="26"/>
      <c r="J87" s="26"/>
      <c r="K87" s="26"/>
      <c r="L87" s="26"/>
      <c r="M87" s="26"/>
      <c r="N87" s="26"/>
      <c r="O87" s="26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  <c r="AF87" s="26"/>
      <c r="AG87" s="26"/>
      <c r="AH87" s="26"/>
      <c r="AI87" s="26"/>
      <c r="AJ87" s="26"/>
      <c r="AK87" s="26"/>
      <c r="AL87" s="26"/>
      <c r="AM87" s="26"/>
      <c r="AN87" s="26"/>
      <c r="AO87" s="26"/>
      <c r="AP87" s="26"/>
      <c r="AQ87" s="26"/>
      <c r="AR87" s="26"/>
      <c r="AS87" s="26"/>
      <c r="AT87" s="26"/>
      <c r="AU87" s="26"/>
      <c r="AV87" s="26"/>
      <c r="AW87" s="26"/>
      <c r="AX87" s="26"/>
      <c r="AY87" s="26"/>
      <c r="AZ87" s="26"/>
      <c r="BA87" s="26"/>
      <c r="BB87" s="26"/>
      <c r="BC87" s="26"/>
      <c r="BD87" s="26"/>
      <c r="BE87" s="26"/>
      <c r="BF87" s="26"/>
      <c r="BG87" s="26"/>
      <c r="BH87" s="26"/>
      <c r="BI87" s="26"/>
      <c r="BJ87" s="26"/>
      <c r="BK87" s="26"/>
      <c r="BL87" s="26"/>
      <c r="BM87" s="26"/>
      <c r="BN87" s="26"/>
      <c r="BO87" s="26"/>
    </row>
    <row r="88" spans="1:67" x14ac:dyDescent="0.25">
      <c r="A88" s="34" t="s">
        <v>241</v>
      </c>
      <c r="B88" s="35" t="s">
        <v>224</v>
      </c>
      <c r="C88" s="36" t="s">
        <v>201</v>
      </c>
      <c r="D88" s="34" t="s">
        <v>76</v>
      </c>
      <c r="E88" s="35">
        <v>1263</v>
      </c>
      <c r="F88" s="35">
        <v>211468.00000000006</v>
      </c>
      <c r="G88" s="35">
        <v>4500</v>
      </c>
      <c r="H88" s="35">
        <v>100074</v>
      </c>
      <c r="I88" s="26"/>
      <c r="J88" s="26"/>
      <c r="K88" s="26"/>
      <c r="L88" s="26"/>
      <c r="M88" s="26"/>
      <c r="N88" s="26"/>
      <c r="O88" s="26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  <c r="AF88" s="26"/>
      <c r="AG88" s="26"/>
      <c r="AH88" s="26"/>
      <c r="AI88" s="26"/>
      <c r="AJ88" s="26"/>
      <c r="AK88" s="26"/>
      <c r="AL88" s="26"/>
      <c r="AM88" s="26"/>
      <c r="AN88" s="26"/>
      <c r="AO88" s="26"/>
      <c r="AP88" s="26"/>
      <c r="AQ88" s="26"/>
      <c r="AR88" s="26"/>
      <c r="AS88" s="26"/>
      <c r="AT88" s="26"/>
      <c r="AU88" s="26"/>
      <c r="AV88" s="26"/>
      <c r="AW88" s="26"/>
      <c r="AX88" s="26"/>
      <c r="AY88" s="26"/>
      <c r="AZ88" s="26"/>
      <c r="BA88" s="26"/>
      <c r="BB88" s="26"/>
      <c r="BC88" s="26"/>
      <c r="BD88" s="26"/>
      <c r="BE88" s="26"/>
      <c r="BF88" s="26"/>
      <c r="BG88" s="26"/>
      <c r="BH88" s="26"/>
      <c r="BI88" s="26"/>
      <c r="BJ88" s="26"/>
      <c r="BK88" s="26"/>
      <c r="BL88" s="26"/>
      <c r="BM88" s="26"/>
      <c r="BN88" s="26"/>
      <c r="BO88" s="26"/>
    </row>
    <row r="89" spans="1:67" x14ac:dyDescent="0.25">
      <c r="A89" s="34" t="s">
        <v>239</v>
      </c>
      <c r="B89" s="35" t="s">
        <v>220</v>
      </c>
      <c r="C89" s="36" t="s">
        <v>202</v>
      </c>
      <c r="D89" s="34" t="s">
        <v>79</v>
      </c>
      <c r="E89" s="35">
        <v>19856</v>
      </c>
      <c r="F89" s="35">
        <v>1379703.8900000004</v>
      </c>
      <c r="G89" s="35">
        <v>50087.5</v>
      </c>
      <c r="H89" s="35">
        <v>1233680</v>
      </c>
      <c r="I89" s="26"/>
      <c r="J89" s="26"/>
      <c r="K89" s="26"/>
      <c r="L89" s="26"/>
      <c r="M89" s="26"/>
      <c r="N89" s="26"/>
      <c r="O89" s="26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  <c r="AF89" s="26"/>
      <c r="AG89" s="26"/>
      <c r="AH89" s="26"/>
      <c r="AI89" s="26"/>
      <c r="AJ89" s="26"/>
      <c r="AK89" s="26"/>
      <c r="AL89" s="26"/>
      <c r="AM89" s="26"/>
      <c r="AN89" s="26"/>
      <c r="AO89" s="26"/>
      <c r="AP89" s="26"/>
      <c r="AQ89" s="26"/>
      <c r="AR89" s="26"/>
      <c r="AS89" s="26"/>
      <c r="AT89" s="26"/>
      <c r="AU89" s="26"/>
      <c r="AV89" s="26"/>
      <c r="AW89" s="26"/>
      <c r="AX89" s="26"/>
      <c r="AY89" s="26"/>
      <c r="AZ89" s="26"/>
      <c r="BA89" s="26"/>
      <c r="BB89" s="26"/>
      <c r="BC89" s="26"/>
      <c r="BD89" s="26"/>
      <c r="BE89" s="26"/>
      <c r="BF89" s="26"/>
      <c r="BG89" s="26"/>
      <c r="BH89" s="26"/>
      <c r="BI89" s="26"/>
      <c r="BJ89" s="26"/>
      <c r="BK89" s="26"/>
      <c r="BL89" s="26"/>
      <c r="BM89" s="26"/>
      <c r="BN89" s="26"/>
      <c r="BO89" s="26"/>
    </row>
    <row r="90" spans="1:67" x14ac:dyDescent="0.25">
      <c r="A90" s="34" t="s">
        <v>240</v>
      </c>
      <c r="B90" s="35" t="s">
        <v>228</v>
      </c>
      <c r="C90" s="36" t="s">
        <v>203</v>
      </c>
      <c r="D90" s="34" t="s">
        <v>77</v>
      </c>
      <c r="E90" s="35">
        <v>877</v>
      </c>
      <c r="F90" s="35">
        <v>83615.190000000017</v>
      </c>
      <c r="G90" s="35">
        <v>3099.5</v>
      </c>
      <c r="H90" s="35">
        <v>70416</v>
      </c>
      <c r="I90" s="26"/>
      <c r="J90" s="26"/>
      <c r="K90" s="26"/>
      <c r="L90" s="26"/>
      <c r="M90" s="26"/>
      <c r="N90" s="26"/>
      <c r="O90" s="26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  <c r="AF90" s="26"/>
      <c r="AG90" s="26"/>
      <c r="AH90" s="26"/>
      <c r="AI90" s="26"/>
      <c r="AJ90" s="26"/>
      <c r="AK90" s="26"/>
      <c r="AL90" s="26"/>
      <c r="AM90" s="26"/>
      <c r="AN90" s="26"/>
      <c r="AO90" s="26"/>
      <c r="AP90" s="26"/>
      <c r="AQ90" s="26"/>
      <c r="AR90" s="26"/>
      <c r="AS90" s="26"/>
      <c r="AT90" s="26"/>
      <c r="AU90" s="26"/>
      <c r="AV90" s="26"/>
      <c r="AW90" s="26"/>
      <c r="AX90" s="26"/>
      <c r="AY90" s="26"/>
      <c r="AZ90" s="26"/>
      <c r="BA90" s="26"/>
      <c r="BB90" s="26"/>
      <c r="BC90" s="26"/>
      <c r="BD90" s="26"/>
      <c r="BE90" s="26"/>
      <c r="BF90" s="26"/>
      <c r="BG90" s="26"/>
      <c r="BH90" s="26"/>
      <c r="BI90" s="26"/>
      <c r="BJ90" s="26"/>
      <c r="BK90" s="26"/>
      <c r="BL90" s="26"/>
      <c r="BM90" s="26"/>
      <c r="BN90" s="26"/>
      <c r="BO90" s="26"/>
    </row>
    <row r="91" spans="1:67" x14ac:dyDescent="0.25">
      <c r="A91" s="34" t="s">
        <v>242</v>
      </c>
      <c r="B91" s="35" t="s">
        <v>226</v>
      </c>
      <c r="C91" s="36" t="s">
        <v>204</v>
      </c>
      <c r="D91" s="34" t="s">
        <v>82</v>
      </c>
      <c r="E91" s="35">
        <v>13611</v>
      </c>
      <c r="F91" s="35">
        <v>806342.21999999986</v>
      </c>
      <c r="G91" s="35">
        <v>19520</v>
      </c>
      <c r="H91" s="35">
        <v>539523</v>
      </c>
      <c r="I91" s="26"/>
      <c r="J91" s="26"/>
      <c r="K91" s="26"/>
      <c r="L91" s="26"/>
      <c r="M91" s="26"/>
      <c r="N91" s="26"/>
      <c r="O91" s="26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  <c r="AF91" s="26"/>
      <c r="AG91" s="26"/>
      <c r="AH91" s="26"/>
      <c r="AI91" s="26"/>
      <c r="AJ91" s="26"/>
      <c r="AK91" s="26"/>
      <c r="AL91" s="26"/>
      <c r="AM91" s="26"/>
      <c r="AN91" s="26"/>
      <c r="AO91" s="26"/>
      <c r="AP91" s="26"/>
      <c r="AQ91" s="26"/>
      <c r="AR91" s="26"/>
      <c r="AS91" s="26"/>
      <c r="AT91" s="26"/>
      <c r="AU91" s="26"/>
      <c r="AV91" s="26"/>
      <c r="AW91" s="26"/>
      <c r="AX91" s="26"/>
      <c r="AY91" s="26"/>
      <c r="AZ91" s="26"/>
      <c r="BA91" s="26"/>
      <c r="BB91" s="26"/>
      <c r="BC91" s="26"/>
      <c r="BD91" s="26"/>
      <c r="BE91" s="26"/>
      <c r="BF91" s="26"/>
      <c r="BG91" s="26"/>
      <c r="BH91" s="26"/>
      <c r="BI91" s="26"/>
      <c r="BJ91" s="26"/>
      <c r="BK91" s="26"/>
      <c r="BL91" s="26"/>
      <c r="BM91" s="26"/>
      <c r="BN91" s="26"/>
      <c r="BO91" s="26"/>
    </row>
    <row r="92" spans="1:67" x14ac:dyDescent="0.25">
      <c r="A92" s="34" t="s">
        <v>242</v>
      </c>
      <c r="B92" s="35" t="s">
        <v>233</v>
      </c>
      <c r="C92" s="36" t="s">
        <v>205</v>
      </c>
      <c r="D92" s="34" t="s">
        <v>83</v>
      </c>
      <c r="E92" s="35">
        <v>4363</v>
      </c>
      <c r="F92" s="35">
        <v>211120.34999999992</v>
      </c>
      <c r="G92" s="35">
        <v>12116.5</v>
      </c>
      <c r="H92" s="35">
        <v>295845</v>
      </c>
      <c r="I92" s="26"/>
      <c r="J92" s="26"/>
      <c r="K92" s="26"/>
      <c r="L92" s="26"/>
      <c r="M92" s="26"/>
      <c r="N92" s="26"/>
      <c r="O92" s="26"/>
      <c r="P92" s="26"/>
      <c r="Q92" s="26"/>
      <c r="R92" s="2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  <c r="AF92" s="26"/>
      <c r="AG92" s="26"/>
      <c r="AH92" s="26"/>
      <c r="AI92" s="26"/>
      <c r="AJ92" s="26"/>
      <c r="AK92" s="26"/>
      <c r="AL92" s="26"/>
      <c r="AM92" s="26"/>
      <c r="AN92" s="26"/>
      <c r="AO92" s="26"/>
      <c r="AP92" s="26"/>
      <c r="AQ92" s="26"/>
      <c r="AR92" s="26"/>
      <c r="AS92" s="26"/>
      <c r="AT92" s="26"/>
      <c r="AU92" s="26"/>
      <c r="AV92" s="26"/>
      <c r="AW92" s="26"/>
      <c r="AX92" s="26"/>
      <c r="AY92" s="26"/>
      <c r="AZ92" s="26"/>
      <c r="BA92" s="26"/>
      <c r="BB92" s="26"/>
      <c r="BC92" s="26"/>
      <c r="BD92" s="26"/>
      <c r="BE92" s="26"/>
      <c r="BF92" s="26"/>
      <c r="BG92" s="26"/>
      <c r="BH92" s="26"/>
      <c r="BI92" s="26"/>
      <c r="BJ92" s="26"/>
      <c r="BK92" s="26"/>
      <c r="BL92" s="26"/>
      <c r="BM92" s="26"/>
      <c r="BN92" s="26"/>
      <c r="BO92" s="26"/>
    </row>
    <row r="93" spans="1:67" x14ac:dyDescent="0.25">
      <c r="A93" s="34" t="s">
        <v>241</v>
      </c>
      <c r="B93" s="35" t="s">
        <v>238</v>
      </c>
      <c r="C93" s="36" t="s">
        <v>206</v>
      </c>
      <c r="D93" s="34" t="s">
        <v>86</v>
      </c>
      <c r="E93" s="35">
        <v>4839</v>
      </c>
      <c r="F93" s="35">
        <v>523886.39999999991</v>
      </c>
      <c r="G93" s="35">
        <v>14139.5</v>
      </c>
      <c r="H93" s="35">
        <v>336772</v>
      </c>
      <c r="I93" s="26"/>
      <c r="J93" s="26"/>
      <c r="K93" s="26"/>
      <c r="L93" s="26"/>
      <c r="M93" s="26"/>
      <c r="N93" s="26"/>
      <c r="O93" s="26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  <c r="AF93" s="26"/>
      <c r="AG93" s="26"/>
      <c r="AH93" s="26"/>
      <c r="AI93" s="26"/>
      <c r="AJ93" s="26"/>
      <c r="AK93" s="26"/>
      <c r="AL93" s="26"/>
      <c r="AM93" s="26"/>
      <c r="AN93" s="26"/>
      <c r="AO93" s="26"/>
      <c r="AP93" s="26"/>
      <c r="AQ93" s="26"/>
      <c r="AR93" s="26"/>
      <c r="AS93" s="26"/>
      <c r="AT93" s="26"/>
      <c r="AU93" s="26"/>
      <c r="AV93" s="26"/>
      <c r="AW93" s="26"/>
      <c r="AX93" s="26"/>
      <c r="AY93" s="26"/>
      <c r="AZ93" s="26"/>
      <c r="BA93" s="26"/>
      <c r="BB93" s="26"/>
      <c r="BC93" s="26"/>
      <c r="BD93" s="26"/>
      <c r="BE93" s="26"/>
      <c r="BF93" s="26"/>
      <c r="BG93" s="26"/>
      <c r="BH93" s="26"/>
      <c r="BI93" s="26"/>
      <c r="BJ93" s="26"/>
      <c r="BK93" s="26"/>
      <c r="BL93" s="26"/>
      <c r="BM93" s="26"/>
      <c r="BN93" s="26"/>
      <c r="BO93" s="26"/>
    </row>
    <row r="94" spans="1:67" x14ac:dyDescent="0.25">
      <c r="A94" s="34" t="s">
        <v>240</v>
      </c>
      <c r="B94" s="35" t="s">
        <v>221</v>
      </c>
      <c r="C94" s="36" t="s">
        <v>207</v>
      </c>
      <c r="D94" s="34" t="s">
        <v>84</v>
      </c>
      <c r="E94" s="35">
        <v>21986</v>
      </c>
      <c r="F94" s="35">
        <v>2719486.6999999988</v>
      </c>
      <c r="G94" s="35">
        <v>59078</v>
      </c>
      <c r="H94" s="35">
        <v>1439703</v>
      </c>
      <c r="I94" s="26"/>
      <c r="J94" s="26"/>
      <c r="K94" s="26"/>
      <c r="L94" s="26"/>
      <c r="M94" s="26"/>
      <c r="N94" s="26"/>
      <c r="O94" s="26"/>
      <c r="P94" s="26"/>
      <c r="Q94" s="26"/>
      <c r="R94" s="2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  <c r="AF94" s="26"/>
      <c r="AG94" s="26"/>
      <c r="AH94" s="26"/>
      <c r="AI94" s="26"/>
      <c r="AJ94" s="26"/>
      <c r="AK94" s="26"/>
      <c r="AL94" s="26"/>
      <c r="AM94" s="26"/>
      <c r="AN94" s="26"/>
      <c r="AO94" s="26"/>
      <c r="AP94" s="26"/>
      <c r="AQ94" s="26"/>
      <c r="AR94" s="26"/>
      <c r="AS94" s="26"/>
      <c r="AT94" s="26"/>
      <c r="AU94" s="26"/>
      <c r="AV94" s="26"/>
      <c r="AW94" s="26"/>
      <c r="AX94" s="26"/>
      <c r="AY94" s="26"/>
      <c r="AZ94" s="26"/>
      <c r="BA94" s="26"/>
      <c r="BB94" s="26"/>
      <c r="BC94" s="26"/>
      <c r="BD94" s="26"/>
      <c r="BE94" s="26"/>
      <c r="BF94" s="26"/>
      <c r="BG94" s="26"/>
      <c r="BH94" s="26"/>
      <c r="BI94" s="26"/>
      <c r="BJ94" s="26"/>
      <c r="BK94" s="26"/>
      <c r="BL94" s="26"/>
      <c r="BM94" s="26"/>
      <c r="BN94" s="26"/>
      <c r="BO94" s="26"/>
    </row>
    <row r="95" spans="1:67" x14ac:dyDescent="0.25">
      <c r="A95" s="34" t="s">
        <v>239</v>
      </c>
      <c r="B95" s="35" t="s">
        <v>220</v>
      </c>
      <c r="C95" s="36" t="s">
        <v>208</v>
      </c>
      <c r="D95" s="34" t="s">
        <v>85</v>
      </c>
      <c r="E95" s="35">
        <v>2280</v>
      </c>
      <c r="F95" s="35">
        <v>117920.8</v>
      </c>
      <c r="G95" s="35">
        <v>3546</v>
      </c>
      <c r="H95" s="35">
        <v>94225</v>
      </c>
      <c r="I95" s="26"/>
      <c r="J95" s="26"/>
      <c r="K95" s="26"/>
      <c r="L95" s="26"/>
      <c r="M95" s="26"/>
      <c r="N95" s="26"/>
      <c r="O95" s="26"/>
      <c r="P95" s="26"/>
      <c r="Q95" s="26"/>
      <c r="R95" s="2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  <c r="AF95" s="26"/>
      <c r="AG95" s="26"/>
      <c r="AH95" s="26"/>
      <c r="AI95" s="26"/>
      <c r="AJ95" s="26"/>
      <c r="AK95" s="26"/>
      <c r="AL95" s="26"/>
      <c r="AM95" s="26"/>
      <c r="AN95" s="26"/>
      <c r="AO95" s="26"/>
      <c r="AP95" s="26"/>
      <c r="AQ95" s="26"/>
      <c r="AR95" s="26"/>
      <c r="AS95" s="26"/>
      <c r="AT95" s="26"/>
      <c r="AU95" s="26"/>
      <c r="AV95" s="26"/>
      <c r="AW95" s="26"/>
      <c r="AX95" s="26"/>
      <c r="AY95" s="26"/>
      <c r="AZ95" s="26"/>
      <c r="BA95" s="26"/>
      <c r="BB95" s="26"/>
      <c r="BC95" s="26"/>
      <c r="BD95" s="26"/>
      <c r="BE95" s="26"/>
      <c r="BF95" s="26"/>
      <c r="BG95" s="26"/>
      <c r="BH95" s="26"/>
      <c r="BI95" s="26"/>
      <c r="BJ95" s="26"/>
      <c r="BK95" s="26"/>
      <c r="BL95" s="26"/>
      <c r="BM95" s="26"/>
      <c r="BN95" s="26"/>
      <c r="BO95" s="26"/>
    </row>
    <row r="96" spans="1:67" x14ac:dyDescent="0.25">
      <c r="A96" s="34" t="s">
        <v>243</v>
      </c>
      <c r="B96" s="35" t="s">
        <v>247</v>
      </c>
      <c r="C96" s="36" t="s">
        <v>249</v>
      </c>
      <c r="D96" s="34" t="s">
        <v>244</v>
      </c>
      <c r="E96" s="35">
        <v>306</v>
      </c>
      <c r="F96" s="35">
        <v>43687.82</v>
      </c>
      <c r="G96" s="35">
        <v>1145</v>
      </c>
      <c r="H96" s="35">
        <v>26951</v>
      </c>
      <c r="I96" s="26"/>
      <c r="J96" s="26"/>
      <c r="K96" s="26"/>
      <c r="L96" s="26"/>
      <c r="M96" s="26"/>
      <c r="N96" s="26"/>
      <c r="O96" s="26"/>
      <c r="P96" s="26"/>
      <c r="Q96" s="26"/>
      <c r="R96" s="2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F96" s="26"/>
      <c r="AG96" s="26"/>
      <c r="AH96" s="26"/>
      <c r="AI96" s="26"/>
      <c r="AJ96" s="26"/>
      <c r="AK96" s="26"/>
      <c r="AL96" s="26"/>
      <c r="AM96" s="26"/>
      <c r="AN96" s="26"/>
      <c r="AO96" s="26"/>
      <c r="AP96" s="26"/>
      <c r="AQ96" s="26"/>
      <c r="AR96" s="26"/>
      <c r="AS96" s="26"/>
      <c r="AT96" s="26"/>
      <c r="AU96" s="26"/>
      <c r="AV96" s="26"/>
      <c r="AW96" s="26"/>
      <c r="AX96" s="26"/>
      <c r="AY96" s="26"/>
      <c r="AZ96" s="26"/>
      <c r="BA96" s="26"/>
      <c r="BB96" s="26"/>
      <c r="BC96" s="26"/>
      <c r="BD96" s="26"/>
      <c r="BE96" s="26"/>
      <c r="BF96" s="26"/>
      <c r="BG96" s="26"/>
      <c r="BH96" s="26"/>
      <c r="BI96" s="26"/>
      <c r="BJ96" s="26"/>
      <c r="BK96" s="26"/>
      <c r="BL96" s="26"/>
      <c r="BM96" s="26"/>
      <c r="BN96" s="26"/>
      <c r="BO96" s="26"/>
    </row>
    <row r="97" spans="1:67" x14ac:dyDescent="0.25">
      <c r="A97" s="34" t="s">
        <v>243</v>
      </c>
      <c r="B97" s="35" t="s">
        <v>227</v>
      </c>
      <c r="C97" s="36" t="s">
        <v>209</v>
      </c>
      <c r="D97" s="34" t="s">
        <v>88</v>
      </c>
      <c r="E97" s="35">
        <v>2599</v>
      </c>
      <c r="F97" s="35">
        <v>270507.52000000002</v>
      </c>
      <c r="G97" s="35">
        <v>9465</v>
      </c>
      <c r="H97" s="35">
        <v>225906</v>
      </c>
      <c r="I97" s="26"/>
      <c r="J97" s="26"/>
      <c r="K97" s="26"/>
      <c r="L97" s="26"/>
      <c r="M97" s="26"/>
      <c r="N97" s="26"/>
      <c r="O97" s="26"/>
      <c r="P97" s="26"/>
      <c r="Q97" s="26"/>
      <c r="R97" s="2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  <c r="AF97" s="26"/>
      <c r="AG97" s="26"/>
      <c r="AH97" s="26"/>
      <c r="AI97" s="26"/>
      <c r="AJ97" s="26"/>
      <c r="AK97" s="26"/>
      <c r="AL97" s="26"/>
      <c r="AM97" s="26"/>
      <c r="AN97" s="26"/>
      <c r="AO97" s="26"/>
      <c r="AP97" s="26"/>
      <c r="AQ97" s="26"/>
      <c r="AR97" s="26"/>
      <c r="AS97" s="26"/>
      <c r="AT97" s="26"/>
      <c r="AU97" s="26"/>
      <c r="AV97" s="26"/>
      <c r="AW97" s="26"/>
      <c r="AX97" s="26"/>
      <c r="AY97" s="26"/>
      <c r="AZ97" s="26"/>
      <c r="BA97" s="26"/>
      <c r="BB97" s="26"/>
      <c r="BC97" s="26"/>
      <c r="BD97" s="26"/>
      <c r="BE97" s="26"/>
      <c r="BF97" s="26"/>
      <c r="BG97" s="26"/>
      <c r="BH97" s="26"/>
      <c r="BI97" s="26"/>
      <c r="BJ97" s="26"/>
      <c r="BK97" s="26"/>
      <c r="BL97" s="26"/>
      <c r="BM97" s="26"/>
      <c r="BN97" s="26"/>
      <c r="BO97" s="26"/>
    </row>
    <row r="98" spans="1:67" x14ac:dyDescent="0.25">
      <c r="A98" s="34" t="s">
        <v>243</v>
      </c>
      <c r="B98" s="35" t="s">
        <v>236</v>
      </c>
      <c r="C98" s="36" t="s">
        <v>210</v>
      </c>
      <c r="D98" s="34" t="s">
        <v>87</v>
      </c>
      <c r="E98" s="35">
        <v>2893</v>
      </c>
      <c r="F98" s="35">
        <v>402704.51</v>
      </c>
      <c r="G98" s="35">
        <v>7064</v>
      </c>
      <c r="H98" s="35">
        <v>141593</v>
      </c>
      <c r="I98" s="26"/>
      <c r="J98" s="26"/>
      <c r="K98" s="26"/>
      <c r="L98" s="26"/>
      <c r="M98" s="26"/>
      <c r="N98" s="26"/>
      <c r="O98" s="26"/>
      <c r="P98" s="26"/>
      <c r="Q98" s="26"/>
      <c r="R98" s="2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F98" s="26"/>
      <c r="AG98" s="26"/>
      <c r="AH98" s="26"/>
      <c r="AI98" s="26"/>
      <c r="AJ98" s="26"/>
      <c r="AK98" s="26"/>
      <c r="AL98" s="26"/>
      <c r="AM98" s="26"/>
      <c r="AN98" s="26"/>
      <c r="AO98" s="26"/>
      <c r="AP98" s="26"/>
      <c r="AQ98" s="26"/>
      <c r="AR98" s="26"/>
      <c r="AS98" s="26"/>
      <c r="AT98" s="26"/>
      <c r="AU98" s="26"/>
      <c r="AV98" s="26"/>
      <c r="AW98" s="26"/>
      <c r="AX98" s="26"/>
      <c r="AY98" s="26"/>
      <c r="AZ98" s="26"/>
      <c r="BA98" s="26"/>
      <c r="BB98" s="26"/>
      <c r="BC98" s="26"/>
      <c r="BD98" s="26"/>
      <c r="BE98" s="26"/>
      <c r="BF98" s="26"/>
      <c r="BG98" s="26"/>
      <c r="BH98" s="26"/>
      <c r="BI98" s="26"/>
      <c r="BJ98" s="26"/>
      <c r="BK98" s="26"/>
      <c r="BL98" s="26"/>
      <c r="BM98" s="26"/>
      <c r="BN98" s="26"/>
      <c r="BO98" s="26"/>
    </row>
    <row r="99" spans="1:67" x14ac:dyDescent="0.25">
      <c r="A99" s="34" t="s">
        <v>243</v>
      </c>
      <c r="B99" s="35" t="s">
        <v>236</v>
      </c>
      <c r="C99" s="36" t="s">
        <v>211</v>
      </c>
      <c r="D99" s="34" t="s">
        <v>89</v>
      </c>
      <c r="E99" s="35">
        <v>4137</v>
      </c>
      <c r="F99" s="35">
        <v>418830.69</v>
      </c>
      <c r="G99" s="35">
        <v>16725.5</v>
      </c>
      <c r="H99" s="35">
        <v>433446</v>
      </c>
      <c r="I99" s="26"/>
      <c r="J99" s="26"/>
      <c r="K99" s="26"/>
      <c r="L99" s="26"/>
      <c r="M99" s="26"/>
      <c r="N99" s="26"/>
      <c r="O99" s="26"/>
      <c r="P99" s="26"/>
      <c r="Q99" s="26"/>
      <c r="R99" s="26"/>
      <c r="S99" s="26"/>
      <c r="T99" s="26"/>
      <c r="U99" s="26"/>
      <c r="V99" s="26"/>
      <c r="W99" s="26"/>
      <c r="X99" s="26"/>
      <c r="Y99" s="26"/>
      <c r="Z99" s="26"/>
      <c r="AA99" s="26"/>
      <c r="AB99" s="26"/>
      <c r="AC99" s="26"/>
      <c r="AD99" s="26"/>
      <c r="AE99" s="26"/>
      <c r="AF99" s="26"/>
      <c r="AG99" s="26"/>
      <c r="AH99" s="26"/>
      <c r="AI99" s="26"/>
      <c r="AJ99" s="26"/>
      <c r="AK99" s="26"/>
      <c r="AL99" s="26"/>
      <c r="AM99" s="26"/>
      <c r="AN99" s="26"/>
      <c r="AO99" s="26"/>
      <c r="AP99" s="26"/>
      <c r="AQ99" s="26"/>
      <c r="AR99" s="26"/>
      <c r="AS99" s="26"/>
      <c r="AT99" s="26"/>
      <c r="AU99" s="26"/>
      <c r="AV99" s="26"/>
      <c r="AW99" s="26"/>
      <c r="AX99" s="26"/>
      <c r="AY99" s="26"/>
      <c r="AZ99" s="26"/>
      <c r="BA99" s="26"/>
      <c r="BB99" s="26"/>
      <c r="BC99" s="26"/>
      <c r="BD99" s="26"/>
      <c r="BE99" s="26"/>
      <c r="BF99" s="26"/>
      <c r="BG99" s="26"/>
      <c r="BH99" s="26"/>
      <c r="BI99" s="26"/>
      <c r="BJ99" s="26"/>
      <c r="BK99" s="26"/>
      <c r="BL99" s="26"/>
      <c r="BM99" s="26"/>
      <c r="BN99" s="26"/>
      <c r="BO99" s="26"/>
    </row>
    <row r="100" spans="1:67" x14ac:dyDescent="0.25">
      <c r="A100" s="34" t="s">
        <v>240</v>
      </c>
      <c r="B100" s="35" t="s">
        <v>228</v>
      </c>
      <c r="C100" s="36" t="s">
        <v>212</v>
      </c>
      <c r="D100" s="34" t="s">
        <v>90</v>
      </c>
      <c r="E100" s="35">
        <v>1783</v>
      </c>
      <c r="F100" s="35">
        <v>194791.63999999993</v>
      </c>
      <c r="G100" s="35">
        <v>4881</v>
      </c>
      <c r="H100" s="35">
        <v>124586</v>
      </c>
      <c r="I100" s="26"/>
      <c r="J100" s="26"/>
      <c r="K100" s="26"/>
      <c r="L100" s="26"/>
      <c r="M100" s="26"/>
      <c r="N100" s="26"/>
      <c r="O100" s="26"/>
      <c r="P100" s="26"/>
      <c r="Q100" s="26"/>
      <c r="R100" s="26"/>
      <c r="S100" s="26"/>
      <c r="T100" s="26"/>
      <c r="U100" s="26"/>
      <c r="V100" s="26"/>
      <c r="W100" s="26"/>
      <c r="X100" s="26"/>
      <c r="Y100" s="26"/>
      <c r="Z100" s="26"/>
      <c r="AA100" s="26"/>
      <c r="AB100" s="26"/>
      <c r="AC100" s="26"/>
      <c r="AD100" s="26"/>
      <c r="AE100" s="26"/>
      <c r="AF100" s="26"/>
      <c r="AG100" s="26"/>
      <c r="AH100" s="26"/>
      <c r="AI100" s="26"/>
      <c r="AJ100" s="26"/>
      <c r="AK100" s="26"/>
      <c r="AL100" s="26"/>
      <c r="AM100" s="26"/>
      <c r="AN100" s="26"/>
      <c r="AO100" s="26"/>
      <c r="AP100" s="26"/>
      <c r="AQ100" s="26"/>
      <c r="AR100" s="26"/>
      <c r="AS100" s="26"/>
      <c r="AT100" s="26"/>
      <c r="AU100" s="26"/>
      <c r="AV100" s="26"/>
      <c r="AW100" s="26"/>
      <c r="AX100" s="26"/>
      <c r="AY100" s="26"/>
      <c r="AZ100" s="26"/>
      <c r="BA100" s="26"/>
      <c r="BB100" s="26"/>
      <c r="BC100" s="26"/>
      <c r="BD100" s="26"/>
      <c r="BE100" s="26"/>
      <c r="BF100" s="26"/>
      <c r="BG100" s="26"/>
      <c r="BH100" s="26"/>
      <c r="BI100" s="26"/>
      <c r="BJ100" s="26"/>
      <c r="BK100" s="26"/>
      <c r="BL100" s="26"/>
      <c r="BM100" s="26"/>
      <c r="BN100" s="26"/>
      <c r="BO100" s="26"/>
    </row>
    <row r="101" spans="1:67" x14ac:dyDescent="0.25">
      <c r="A101" s="34" t="s">
        <v>243</v>
      </c>
      <c r="B101" s="35" t="s">
        <v>227</v>
      </c>
      <c r="C101" s="36" t="s">
        <v>213</v>
      </c>
      <c r="D101" s="34" t="s">
        <v>93</v>
      </c>
      <c r="E101" s="35">
        <v>5850</v>
      </c>
      <c r="F101" s="35">
        <v>1024909.1499999999</v>
      </c>
      <c r="G101" s="35">
        <v>19805.5</v>
      </c>
      <c r="H101" s="35">
        <v>424144</v>
      </c>
      <c r="I101" s="26"/>
      <c r="J101" s="26"/>
      <c r="K101" s="26"/>
      <c r="L101" s="26"/>
      <c r="M101" s="39"/>
      <c r="N101" s="26"/>
      <c r="O101" s="26"/>
      <c r="P101" s="26"/>
      <c r="Q101" s="26"/>
      <c r="R101" s="26"/>
      <c r="S101" s="26"/>
      <c r="T101" s="26"/>
      <c r="U101" s="26"/>
      <c r="V101" s="26"/>
      <c r="W101" s="26"/>
      <c r="X101" s="26"/>
      <c r="Y101" s="26"/>
      <c r="Z101" s="26"/>
      <c r="AA101" s="26"/>
      <c r="AB101" s="26"/>
      <c r="AC101" s="26"/>
      <c r="AD101" s="26"/>
      <c r="AE101" s="26"/>
      <c r="AF101" s="26"/>
      <c r="AG101" s="26"/>
      <c r="AH101" s="26"/>
      <c r="AI101" s="26"/>
      <c r="AJ101" s="26"/>
      <c r="AK101" s="26"/>
      <c r="AL101" s="26"/>
      <c r="AM101" s="26"/>
      <c r="AN101" s="26"/>
      <c r="AO101" s="26"/>
      <c r="AP101" s="26"/>
      <c r="AQ101" s="26"/>
      <c r="AR101" s="26"/>
      <c r="AS101" s="26"/>
      <c r="AT101" s="26"/>
      <c r="AU101" s="26"/>
      <c r="AV101" s="26"/>
      <c r="AW101" s="26"/>
      <c r="AX101" s="26"/>
      <c r="AY101" s="26"/>
      <c r="AZ101" s="26"/>
      <c r="BA101" s="26"/>
      <c r="BB101" s="26"/>
      <c r="BC101" s="26"/>
      <c r="BD101" s="26"/>
      <c r="BE101" s="26"/>
      <c r="BF101" s="26"/>
      <c r="BG101" s="26"/>
      <c r="BH101" s="26"/>
      <c r="BI101" s="26"/>
      <c r="BJ101" s="26"/>
      <c r="BK101" s="26"/>
      <c r="BL101" s="26"/>
      <c r="BM101" s="26"/>
      <c r="BN101" s="26"/>
      <c r="BO101" s="26"/>
    </row>
    <row r="102" spans="1:67" x14ac:dyDescent="0.25">
      <c r="A102" s="34" t="s">
        <v>240</v>
      </c>
      <c r="B102" s="35" t="s">
        <v>221</v>
      </c>
      <c r="C102" s="36" t="s">
        <v>214</v>
      </c>
      <c r="D102" s="34" t="s">
        <v>91</v>
      </c>
      <c r="E102" s="35">
        <v>33</v>
      </c>
      <c r="F102" s="35">
        <v>3078.4400000000005</v>
      </c>
      <c r="G102" s="35">
        <v>106</v>
      </c>
      <c r="H102" s="35">
        <v>2545</v>
      </c>
      <c r="I102" s="26"/>
      <c r="J102" s="26"/>
      <c r="K102" s="26"/>
      <c r="L102" s="26"/>
      <c r="M102" s="26"/>
      <c r="N102" s="26"/>
      <c r="O102" s="26"/>
      <c r="P102" s="26"/>
      <c r="Q102" s="26"/>
      <c r="R102" s="26"/>
      <c r="S102" s="26"/>
      <c r="T102" s="26"/>
      <c r="U102" s="26"/>
      <c r="V102" s="26"/>
      <c r="W102" s="26"/>
      <c r="X102" s="26"/>
      <c r="Y102" s="26"/>
      <c r="Z102" s="26"/>
      <c r="AA102" s="26"/>
      <c r="AB102" s="26"/>
      <c r="AC102" s="26"/>
      <c r="AD102" s="26"/>
      <c r="AE102" s="26"/>
      <c r="AF102" s="26"/>
      <c r="AG102" s="26"/>
      <c r="AH102" s="26"/>
      <c r="AI102" s="26"/>
      <c r="AJ102" s="26"/>
      <c r="AK102" s="26"/>
      <c r="AL102" s="26"/>
      <c r="AM102" s="26"/>
      <c r="AN102" s="26"/>
      <c r="AO102" s="26"/>
      <c r="AP102" s="26"/>
      <c r="AQ102" s="26"/>
      <c r="AR102" s="26"/>
      <c r="AS102" s="26"/>
      <c r="AT102" s="26"/>
      <c r="AU102" s="26"/>
      <c r="AV102" s="26"/>
      <c r="AW102" s="26"/>
      <c r="AX102" s="26"/>
      <c r="AY102" s="26"/>
      <c r="AZ102" s="26"/>
      <c r="BA102" s="26"/>
      <c r="BB102" s="26"/>
      <c r="BC102" s="26"/>
      <c r="BD102" s="26"/>
      <c r="BE102" s="26"/>
      <c r="BF102" s="26"/>
      <c r="BG102" s="26"/>
      <c r="BH102" s="26"/>
      <c r="BI102" s="26"/>
      <c r="BJ102" s="26"/>
      <c r="BK102" s="26"/>
      <c r="BL102" s="26"/>
      <c r="BM102" s="26"/>
      <c r="BN102" s="26"/>
      <c r="BO102" s="26"/>
    </row>
    <row r="103" spans="1:67" x14ac:dyDescent="0.25">
      <c r="A103" s="34" t="s">
        <v>240</v>
      </c>
      <c r="B103" s="35" t="s">
        <v>221</v>
      </c>
      <c r="C103" s="36" t="s">
        <v>215</v>
      </c>
      <c r="D103" s="34" t="s">
        <v>92</v>
      </c>
      <c r="E103" s="35">
        <v>2292</v>
      </c>
      <c r="F103" s="35">
        <v>193924.96999999997</v>
      </c>
      <c r="G103" s="35">
        <v>7482.5</v>
      </c>
      <c r="H103" s="35">
        <v>189849</v>
      </c>
      <c r="J103" s="26"/>
      <c r="K103" s="26"/>
      <c r="L103" s="26"/>
      <c r="M103" s="26"/>
      <c r="N103" s="26"/>
      <c r="O103" s="26"/>
      <c r="P103" s="26"/>
      <c r="Q103" s="26"/>
      <c r="R103" s="26"/>
      <c r="S103" s="26"/>
      <c r="T103" s="26"/>
      <c r="U103" s="26"/>
      <c r="V103" s="26"/>
      <c r="W103" s="26"/>
      <c r="X103" s="26"/>
      <c r="Y103" s="26"/>
      <c r="Z103" s="26"/>
      <c r="AA103" s="26"/>
      <c r="AB103" s="26"/>
      <c r="AC103" s="26"/>
      <c r="AD103" s="26"/>
      <c r="AE103" s="26"/>
      <c r="AF103" s="26"/>
      <c r="AG103" s="26"/>
      <c r="AH103" s="26"/>
      <c r="AI103" s="26"/>
      <c r="AJ103" s="26"/>
      <c r="AK103" s="26"/>
      <c r="AL103" s="26"/>
      <c r="AM103" s="26"/>
      <c r="AN103" s="26"/>
      <c r="AO103" s="26"/>
      <c r="AP103" s="26"/>
      <c r="AQ103" s="26"/>
      <c r="AR103" s="26"/>
      <c r="AS103" s="26"/>
      <c r="AT103" s="26"/>
      <c r="AU103" s="26"/>
      <c r="AV103" s="26"/>
      <c r="AW103" s="26"/>
      <c r="AX103" s="26"/>
      <c r="AY103" s="26"/>
      <c r="AZ103" s="26"/>
      <c r="BA103" s="26"/>
      <c r="BB103" s="26"/>
      <c r="BC103" s="26"/>
      <c r="BD103" s="26"/>
      <c r="BE103" s="26"/>
      <c r="BF103" s="26"/>
      <c r="BG103" s="26"/>
      <c r="BH103" s="26"/>
      <c r="BI103" s="26"/>
      <c r="BJ103" s="26"/>
      <c r="BK103" s="26"/>
      <c r="BL103" s="26"/>
      <c r="BM103" s="26"/>
      <c r="BN103" s="26"/>
      <c r="BO103" s="26"/>
    </row>
    <row r="104" spans="1:67" x14ac:dyDescent="0.25">
      <c r="A104" s="34" t="s">
        <v>243</v>
      </c>
      <c r="B104" s="35" t="s">
        <v>227</v>
      </c>
      <c r="C104" s="36" t="s">
        <v>216</v>
      </c>
      <c r="D104" s="34" t="s">
        <v>95</v>
      </c>
      <c r="E104" s="35">
        <v>5787</v>
      </c>
      <c r="F104" s="35">
        <v>470273.07000000012</v>
      </c>
      <c r="G104" s="35">
        <v>21844.5</v>
      </c>
      <c r="H104" s="35">
        <v>587792</v>
      </c>
    </row>
    <row r="105" spans="1:67" x14ac:dyDescent="0.25">
      <c r="A105" s="34" t="s">
        <v>242</v>
      </c>
      <c r="B105" s="35" t="s">
        <v>232</v>
      </c>
      <c r="C105" s="36" t="s">
        <v>217</v>
      </c>
      <c r="D105" s="34" t="s">
        <v>97</v>
      </c>
      <c r="E105" s="35">
        <v>2663</v>
      </c>
      <c r="F105" s="35">
        <v>178156.07</v>
      </c>
      <c r="G105" s="35">
        <v>5499.5</v>
      </c>
      <c r="H105" s="35">
        <v>130666</v>
      </c>
    </row>
    <row r="106" spans="1:67" x14ac:dyDescent="0.25">
      <c r="A106" s="34" t="s">
        <v>243</v>
      </c>
      <c r="B106" s="35" t="s">
        <v>227</v>
      </c>
      <c r="C106" s="36" t="s">
        <v>218</v>
      </c>
      <c r="D106" s="34" t="s">
        <v>94</v>
      </c>
      <c r="E106" s="35">
        <v>530</v>
      </c>
      <c r="F106" s="35">
        <v>55570.009999999987</v>
      </c>
      <c r="G106" s="35">
        <v>1527</v>
      </c>
      <c r="H106" s="35">
        <v>39469</v>
      </c>
    </row>
    <row r="107" spans="1:67" x14ac:dyDescent="0.25">
      <c r="A107" s="34" t="s">
        <v>241</v>
      </c>
      <c r="B107" s="35" t="s">
        <v>234</v>
      </c>
      <c r="C107" s="36" t="s">
        <v>219</v>
      </c>
      <c r="D107" s="34" t="s">
        <v>96</v>
      </c>
      <c r="E107" s="35">
        <v>10436</v>
      </c>
      <c r="F107" s="35">
        <v>882116.07000000007</v>
      </c>
      <c r="G107" s="35">
        <v>23434.5</v>
      </c>
      <c r="H107" s="35">
        <v>546667</v>
      </c>
    </row>
  </sheetData>
  <autoFilter ref="A4:H4"/>
  <mergeCells count="3">
    <mergeCell ref="A1:H1"/>
    <mergeCell ref="A2:H2"/>
    <mergeCell ref="A3:C3"/>
  </mergeCells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79" fitToHeight="2" orientation="portrait" r:id="rId1"/>
  <headerFooter alignWithMargins="0">
    <oddFooter xml:space="preserve">&amp;CPagina &amp;P di&amp;P 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07"/>
  <sheetViews>
    <sheetView workbookViewId="0">
      <pane xSplit="4" ySplit="4" topLeftCell="E5" activePane="bottomRight" state="frozen"/>
      <selection activeCell="E5" sqref="E5:H230"/>
      <selection pane="topRight" activeCell="E5" sqref="E5:H230"/>
      <selection pane="bottomLeft" activeCell="E5" sqref="E5:H230"/>
      <selection pane="bottomRight" activeCell="H4" sqref="H4"/>
    </sheetView>
  </sheetViews>
  <sheetFormatPr defaultRowHeight="15.75" x14ac:dyDescent="0.25"/>
  <cols>
    <col min="1" max="1" width="21.42578125" style="26" customWidth="1"/>
    <col min="2" max="2" width="32.140625" style="23" bestFit="1" customWidth="1"/>
    <col min="3" max="3" width="13" style="24" bestFit="1" customWidth="1"/>
    <col min="4" max="4" width="27.28515625" style="23" customWidth="1"/>
    <col min="5" max="7" width="17.7109375" style="23" customWidth="1"/>
    <col min="8" max="8" width="17.7109375" style="38" customWidth="1"/>
    <col min="9" max="9" width="9.140625" style="23"/>
    <col min="10" max="10" width="13.85546875" style="24" bestFit="1" customWidth="1"/>
    <col min="11" max="11" width="10.7109375" style="25" bestFit="1" customWidth="1"/>
    <col min="12" max="12" width="9.140625" style="24"/>
    <col min="13" max="13" width="16.42578125" style="24" bestFit="1" customWidth="1"/>
    <col min="14" max="15" width="9.140625" style="24"/>
    <col min="16" max="16" width="9.140625" style="23"/>
    <col min="17" max="17" width="13.85546875" style="24" bestFit="1" customWidth="1"/>
    <col min="18" max="18" width="10.7109375" style="25" bestFit="1" customWidth="1"/>
    <col min="19" max="19" width="9.140625" style="24"/>
    <col min="20" max="20" width="16.42578125" style="24" bestFit="1" customWidth="1"/>
    <col min="21" max="22" width="9.140625" style="24"/>
    <col min="23" max="23" width="9.140625" style="23"/>
    <col min="24" max="24" width="11.7109375" style="24" bestFit="1" customWidth="1"/>
    <col min="25" max="25" width="9.140625" style="25"/>
    <col min="26" max="26" width="9.140625" style="24"/>
    <col min="27" max="27" width="13.85546875" style="24" bestFit="1" customWidth="1"/>
    <col min="28" max="29" width="9.140625" style="24"/>
    <col min="30" max="30" width="9.140625" style="23"/>
    <col min="31" max="31" width="11.7109375" style="24" bestFit="1" customWidth="1"/>
    <col min="32" max="32" width="9.140625" style="25"/>
    <col min="33" max="33" width="9.140625" style="24"/>
    <col min="34" max="34" width="13.85546875" style="24" bestFit="1" customWidth="1"/>
    <col min="35" max="36" width="9.140625" style="24"/>
    <col min="37" max="37" width="9.140625" style="23"/>
    <col min="38" max="38" width="13.85546875" style="24" bestFit="1" customWidth="1"/>
    <col min="39" max="39" width="10.7109375" style="25" bestFit="1" customWidth="1"/>
    <col min="40" max="40" width="9.140625" style="24"/>
    <col min="41" max="41" width="16.42578125" style="24" bestFit="1" customWidth="1"/>
    <col min="42" max="42" width="10.140625" style="24" bestFit="1" customWidth="1"/>
    <col min="43" max="43" width="9.140625" style="24"/>
    <col min="44" max="44" width="9.140625" style="23"/>
    <col min="45" max="45" width="11.7109375" style="24" bestFit="1" customWidth="1"/>
    <col min="46" max="46" width="9.140625" style="25"/>
    <col min="47" max="47" width="9.140625" style="24"/>
    <col min="48" max="48" width="13.85546875" style="24" bestFit="1" customWidth="1"/>
    <col min="49" max="49" width="10.140625" style="24" bestFit="1" customWidth="1"/>
    <col min="50" max="50" width="9.140625" style="24"/>
    <col min="51" max="51" width="9.140625" style="23"/>
    <col min="52" max="52" width="11.7109375" style="24" bestFit="1" customWidth="1"/>
    <col min="53" max="53" width="9.140625" style="25"/>
    <col min="54" max="54" width="9.140625" style="24"/>
    <col min="55" max="55" width="13.85546875" style="24" bestFit="1" customWidth="1"/>
    <col min="56" max="56" width="11.7109375" style="24" bestFit="1" customWidth="1"/>
    <col min="57" max="57" width="9.140625" style="24"/>
    <col min="58" max="58" width="9.140625" style="23"/>
    <col min="59" max="59" width="10.140625" style="24" bestFit="1" customWidth="1"/>
    <col min="60" max="60" width="9.140625" style="25"/>
    <col min="61" max="61" width="9.140625" style="24"/>
    <col min="62" max="62" width="12.7109375" style="24" bestFit="1" customWidth="1"/>
    <col min="63" max="63" width="10.140625" style="24" bestFit="1" customWidth="1"/>
    <col min="64" max="64" width="9.140625" style="24"/>
    <col min="65" max="65" width="12.140625" style="24" customWidth="1"/>
    <col min="66" max="66" width="11.140625" style="24" customWidth="1"/>
    <col min="67" max="16384" width="9.140625" style="26"/>
  </cols>
  <sheetData>
    <row r="1" spans="1:66" ht="21" customHeight="1" x14ac:dyDescent="0.25">
      <c r="A1" s="47" t="s">
        <v>250</v>
      </c>
      <c r="B1" s="48"/>
      <c r="C1" s="48"/>
      <c r="D1" s="48"/>
      <c r="E1" s="48"/>
      <c r="F1" s="48"/>
      <c r="G1" s="48"/>
      <c r="H1" s="49"/>
    </row>
    <row r="2" spans="1:66" ht="18.75" customHeight="1" x14ac:dyDescent="0.25">
      <c r="A2" s="50" t="s">
        <v>260</v>
      </c>
      <c r="B2" s="51"/>
      <c r="C2" s="51"/>
      <c r="D2" s="51"/>
      <c r="E2" s="51"/>
      <c r="F2" s="51"/>
      <c r="G2" s="51"/>
      <c r="H2" s="52"/>
    </row>
    <row r="3" spans="1:66" x14ac:dyDescent="0.25">
      <c r="A3" s="53"/>
      <c r="B3" s="54"/>
      <c r="C3" s="54"/>
      <c r="D3" s="40" t="s">
        <v>251</v>
      </c>
      <c r="E3" s="27">
        <f>SUBTOTAL(9,E5:E107)</f>
        <v>662009</v>
      </c>
      <c r="F3" s="27">
        <f>SUBTOTAL(9,F5:F107)</f>
        <v>45455713.599999994</v>
      </c>
      <c r="G3" s="27">
        <f>SUBTOTAL(9,G5:G107)</f>
        <v>1727081.0999999999</v>
      </c>
      <c r="H3" s="27">
        <f>SUBTOTAL(9,H5:H107)</f>
        <v>45658821</v>
      </c>
      <c r="I3" s="24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6"/>
      <c r="AI3" s="26"/>
      <c r="AJ3" s="26"/>
      <c r="AK3" s="26"/>
      <c r="AL3" s="26"/>
      <c r="AM3" s="26"/>
      <c r="AN3" s="26"/>
      <c r="AO3" s="26"/>
      <c r="AP3" s="26"/>
      <c r="AQ3" s="26"/>
      <c r="AR3" s="26"/>
      <c r="AS3" s="26"/>
      <c r="AT3" s="26"/>
      <c r="AU3" s="26"/>
      <c r="AV3" s="26"/>
      <c r="AW3" s="26"/>
      <c r="AX3" s="26"/>
      <c r="AY3" s="26"/>
      <c r="AZ3" s="26"/>
      <c r="BA3" s="26"/>
      <c r="BB3" s="26"/>
      <c r="BC3" s="26"/>
      <c r="BD3" s="26"/>
      <c r="BE3" s="26"/>
      <c r="BF3" s="26"/>
      <c r="BG3" s="26"/>
      <c r="BH3" s="26"/>
      <c r="BI3" s="26"/>
      <c r="BJ3" s="26"/>
      <c r="BK3" s="26"/>
      <c r="BL3" s="26"/>
      <c r="BM3" s="26"/>
      <c r="BN3" s="26"/>
    </row>
    <row r="4" spans="1:66" ht="47.25" x14ac:dyDescent="0.25">
      <c r="A4" s="28" t="s">
        <v>119</v>
      </c>
      <c r="B4" s="29" t="s">
        <v>120</v>
      </c>
      <c r="C4" s="30" t="s">
        <v>252</v>
      </c>
      <c r="D4" s="28" t="s">
        <v>111</v>
      </c>
      <c r="E4" s="29" t="s">
        <v>99</v>
      </c>
      <c r="F4" s="29" t="s">
        <v>100</v>
      </c>
      <c r="G4" s="29" t="s">
        <v>101</v>
      </c>
      <c r="H4" s="37" t="s">
        <v>264</v>
      </c>
      <c r="I4" s="31"/>
      <c r="J4" s="32"/>
      <c r="K4" s="33"/>
      <c r="L4" s="32"/>
      <c r="M4" s="32"/>
      <c r="N4" s="32"/>
      <c r="O4" s="32"/>
      <c r="P4" s="31"/>
      <c r="Q4" s="32"/>
      <c r="R4" s="33"/>
      <c r="S4" s="32"/>
      <c r="T4" s="32"/>
      <c r="U4" s="32"/>
      <c r="V4" s="32"/>
      <c r="W4" s="31"/>
      <c r="X4" s="32"/>
      <c r="Y4" s="33"/>
      <c r="Z4" s="32"/>
      <c r="AA4" s="32"/>
      <c r="AB4" s="32"/>
      <c r="AC4" s="32"/>
      <c r="AD4" s="31"/>
      <c r="AE4" s="32"/>
      <c r="AF4" s="33"/>
      <c r="AG4" s="32"/>
      <c r="AH4" s="32"/>
      <c r="AI4" s="32"/>
      <c r="AJ4" s="32"/>
      <c r="AK4" s="31"/>
      <c r="AL4" s="32"/>
      <c r="AM4" s="33"/>
      <c r="AN4" s="32"/>
      <c r="AO4" s="32"/>
      <c r="AP4" s="32"/>
      <c r="AQ4" s="32"/>
      <c r="AR4" s="31"/>
      <c r="AS4" s="32"/>
      <c r="AT4" s="33"/>
      <c r="AU4" s="32"/>
      <c r="AV4" s="32"/>
      <c r="AW4" s="32"/>
      <c r="AX4" s="32"/>
      <c r="AY4" s="31"/>
      <c r="AZ4" s="32"/>
      <c r="BA4" s="33"/>
      <c r="BB4" s="32"/>
      <c r="BC4" s="32"/>
      <c r="BD4" s="32"/>
      <c r="BE4" s="32"/>
      <c r="BF4" s="31"/>
      <c r="BG4" s="32"/>
      <c r="BH4" s="33"/>
      <c r="BI4" s="32"/>
      <c r="BJ4" s="32"/>
      <c r="BK4" s="32"/>
      <c r="BL4" s="32"/>
      <c r="BM4" s="32"/>
      <c r="BN4" s="32"/>
    </row>
    <row r="5" spans="1:66" x14ac:dyDescent="0.25">
      <c r="A5" s="34" t="s">
        <v>239</v>
      </c>
      <c r="B5" s="35" t="s">
        <v>220</v>
      </c>
      <c r="C5" s="36" t="s">
        <v>124</v>
      </c>
      <c r="D5" s="34" t="s">
        <v>0</v>
      </c>
      <c r="E5" s="35">
        <v>19736</v>
      </c>
      <c r="F5" s="35">
        <v>740513.71</v>
      </c>
      <c r="G5" s="35">
        <v>43541.5</v>
      </c>
      <c r="H5" s="35">
        <v>1216749</v>
      </c>
    </row>
    <row r="6" spans="1:66" x14ac:dyDescent="0.25">
      <c r="A6" s="34" t="s">
        <v>240</v>
      </c>
      <c r="B6" s="35" t="s">
        <v>221</v>
      </c>
      <c r="C6" s="36" t="s">
        <v>125</v>
      </c>
      <c r="D6" s="34" t="s">
        <v>1</v>
      </c>
      <c r="E6" s="35">
        <v>2758</v>
      </c>
      <c r="F6" s="35">
        <v>292992.33000000013</v>
      </c>
      <c r="G6" s="35">
        <v>10490.5</v>
      </c>
      <c r="H6" s="35">
        <v>238936</v>
      </c>
    </row>
    <row r="7" spans="1:66" x14ac:dyDescent="0.25">
      <c r="A7" s="34" t="s">
        <v>241</v>
      </c>
      <c r="B7" s="35" t="s">
        <v>222</v>
      </c>
      <c r="C7" s="36" t="s">
        <v>126</v>
      </c>
      <c r="D7" s="34" t="s">
        <v>2</v>
      </c>
      <c r="E7" s="35">
        <v>1372</v>
      </c>
      <c r="F7" s="35">
        <v>103203.02</v>
      </c>
      <c r="G7" s="35">
        <v>5502.5</v>
      </c>
      <c r="H7" s="35">
        <v>113218</v>
      </c>
    </row>
    <row r="8" spans="1:66" x14ac:dyDescent="0.25">
      <c r="A8" s="34" t="s">
        <v>240</v>
      </c>
      <c r="B8" s="35" t="s">
        <v>223</v>
      </c>
      <c r="C8" s="36" t="s">
        <v>127</v>
      </c>
      <c r="D8" s="34" t="s">
        <v>3</v>
      </c>
      <c r="E8" s="35">
        <v>234</v>
      </c>
      <c r="F8" s="35">
        <v>13452.129999999997</v>
      </c>
      <c r="G8" s="35">
        <v>568.5</v>
      </c>
      <c r="H8" s="35">
        <v>14641</v>
      </c>
    </row>
    <row r="9" spans="1:66" x14ac:dyDescent="0.25">
      <c r="A9" s="34" t="s">
        <v>241</v>
      </c>
      <c r="B9" s="35" t="s">
        <v>224</v>
      </c>
      <c r="C9" s="36" t="s">
        <v>128</v>
      </c>
      <c r="D9" s="34" t="s">
        <v>6</v>
      </c>
      <c r="E9" s="35">
        <v>1818</v>
      </c>
      <c r="F9" s="35">
        <v>221169.7</v>
      </c>
      <c r="G9" s="35">
        <v>6783</v>
      </c>
      <c r="H9" s="35">
        <v>163568</v>
      </c>
    </row>
    <row r="10" spans="1:66" x14ac:dyDescent="0.25">
      <c r="A10" s="34" t="s">
        <v>241</v>
      </c>
      <c r="B10" s="35" t="s">
        <v>222</v>
      </c>
      <c r="C10" s="36" t="s">
        <v>129</v>
      </c>
      <c r="D10" s="34" t="s">
        <v>4</v>
      </c>
      <c r="E10" s="35">
        <v>336</v>
      </c>
      <c r="F10" s="35">
        <v>14141.849999999999</v>
      </c>
      <c r="G10" s="35">
        <v>1252</v>
      </c>
      <c r="H10" s="35">
        <v>27482</v>
      </c>
    </row>
    <row r="11" spans="1:66" x14ac:dyDescent="0.25">
      <c r="A11" s="34" t="s">
        <v>240</v>
      </c>
      <c r="B11" s="35" t="s">
        <v>221</v>
      </c>
      <c r="C11" s="36" t="s">
        <v>130</v>
      </c>
      <c r="D11" s="34" t="s">
        <v>7</v>
      </c>
      <c r="E11" s="35">
        <v>1132</v>
      </c>
      <c r="F11" s="35">
        <v>63453.020000000004</v>
      </c>
      <c r="G11" s="35">
        <v>4120</v>
      </c>
      <c r="H11" s="35">
        <v>107417</v>
      </c>
    </row>
    <row r="12" spans="1:66" x14ac:dyDescent="0.25">
      <c r="A12" s="34" t="s">
        <v>242</v>
      </c>
      <c r="B12" s="35" t="s">
        <v>225</v>
      </c>
      <c r="C12" s="36" t="s">
        <v>131</v>
      </c>
      <c r="D12" s="34" t="s">
        <v>8</v>
      </c>
      <c r="E12" s="35">
        <v>29730</v>
      </c>
      <c r="F12" s="35">
        <v>1389325.5200000007</v>
      </c>
      <c r="G12" s="35">
        <v>60694</v>
      </c>
      <c r="H12" s="35">
        <v>1726046</v>
      </c>
    </row>
    <row r="13" spans="1:66" x14ac:dyDescent="0.25">
      <c r="A13" s="34" t="s">
        <v>242</v>
      </c>
      <c r="B13" s="35" t="s">
        <v>226</v>
      </c>
      <c r="C13" s="36" t="s">
        <v>132</v>
      </c>
      <c r="D13" s="34" t="s">
        <v>9</v>
      </c>
      <c r="E13" s="35">
        <v>3801</v>
      </c>
      <c r="F13" s="35">
        <v>447504.4299999997</v>
      </c>
      <c r="G13" s="35">
        <v>10713</v>
      </c>
      <c r="H13" s="35">
        <v>311686</v>
      </c>
    </row>
    <row r="14" spans="1:66" x14ac:dyDescent="0.25">
      <c r="A14" s="34" t="s">
        <v>243</v>
      </c>
      <c r="B14" s="35" t="s">
        <v>227</v>
      </c>
      <c r="C14" s="36" t="s">
        <v>133</v>
      </c>
      <c r="D14" s="34" t="s">
        <v>12</v>
      </c>
      <c r="E14" s="35">
        <v>1061</v>
      </c>
      <c r="F14" s="35">
        <v>54523.289999999979</v>
      </c>
      <c r="G14" s="35">
        <v>4487.5</v>
      </c>
      <c r="H14" s="35">
        <v>101916</v>
      </c>
    </row>
    <row r="15" spans="1:66" x14ac:dyDescent="0.25">
      <c r="A15" s="34" t="s">
        <v>242</v>
      </c>
      <c r="B15" s="35" t="s">
        <v>225</v>
      </c>
      <c r="C15" s="36" t="s">
        <v>134</v>
      </c>
      <c r="D15" s="34" t="s">
        <v>13</v>
      </c>
      <c r="E15" s="35">
        <v>22903</v>
      </c>
      <c r="F15" s="35">
        <v>1377483.31</v>
      </c>
      <c r="G15" s="35">
        <v>49135</v>
      </c>
      <c r="H15" s="35">
        <v>1375194</v>
      </c>
    </row>
    <row r="16" spans="1:66" x14ac:dyDescent="0.25">
      <c r="A16" s="34" t="s">
        <v>240</v>
      </c>
      <c r="B16" s="35" t="s">
        <v>228</v>
      </c>
      <c r="C16" s="36" t="s">
        <v>135</v>
      </c>
      <c r="D16" s="34" t="s">
        <v>10</v>
      </c>
      <c r="E16" s="35">
        <v>873</v>
      </c>
      <c r="F16" s="35">
        <v>128083.73000000007</v>
      </c>
      <c r="G16" s="35">
        <v>4024.5</v>
      </c>
      <c r="H16" s="35">
        <v>103723</v>
      </c>
    </row>
    <row r="17" spans="1:66" x14ac:dyDescent="0.25">
      <c r="A17" s="34" t="s">
        <v>240</v>
      </c>
      <c r="B17" s="35" t="s">
        <v>221</v>
      </c>
      <c r="C17" s="36" t="s">
        <v>136</v>
      </c>
      <c r="D17" s="34" t="s">
        <v>11</v>
      </c>
      <c r="E17" s="35">
        <v>2594</v>
      </c>
      <c r="F17" s="35">
        <v>151353.51999999999</v>
      </c>
      <c r="G17" s="35">
        <v>8544.5</v>
      </c>
      <c r="H17" s="35">
        <v>219279</v>
      </c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26"/>
      <c r="AL17" s="26"/>
      <c r="AM17" s="26"/>
      <c r="AN17" s="26"/>
      <c r="AO17" s="26"/>
      <c r="AP17" s="26"/>
      <c r="AQ17" s="26"/>
      <c r="AR17" s="26"/>
      <c r="AS17" s="26"/>
      <c r="AT17" s="26"/>
      <c r="AU17" s="26"/>
      <c r="AV17" s="26"/>
      <c r="AW17" s="26"/>
      <c r="AX17" s="26"/>
      <c r="AY17" s="26"/>
      <c r="AZ17" s="26"/>
      <c r="BA17" s="26"/>
      <c r="BB17" s="26"/>
      <c r="BC17" s="26"/>
      <c r="BD17" s="26"/>
      <c r="BE17" s="26"/>
      <c r="BF17" s="26"/>
      <c r="BG17" s="26"/>
      <c r="BH17" s="26"/>
      <c r="BI17" s="26"/>
      <c r="BJ17" s="26"/>
      <c r="BK17" s="26"/>
      <c r="BL17" s="26"/>
      <c r="BM17" s="26"/>
      <c r="BN17" s="26"/>
    </row>
    <row r="18" spans="1:66" x14ac:dyDescent="0.25">
      <c r="A18" s="34" t="s">
        <v>243</v>
      </c>
      <c r="B18" s="35" t="s">
        <v>229</v>
      </c>
      <c r="C18" s="36" t="s">
        <v>137</v>
      </c>
      <c r="D18" s="34" t="s">
        <v>14</v>
      </c>
      <c r="E18" s="35">
        <v>2021</v>
      </c>
      <c r="F18" s="35">
        <v>233639.04999999976</v>
      </c>
      <c r="G18" s="35">
        <v>10503.5</v>
      </c>
      <c r="H18" s="35">
        <v>234021</v>
      </c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  <c r="AL18" s="26"/>
      <c r="AM18" s="26"/>
      <c r="AN18" s="26"/>
      <c r="AO18" s="26"/>
      <c r="AP18" s="26"/>
      <c r="AQ18" s="26"/>
      <c r="AR18" s="26"/>
      <c r="AS18" s="26"/>
      <c r="AT18" s="26"/>
      <c r="AU18" s="26"/>
      <c r="AV18" s="26"/>
      <c r="AW18" s="26"/>
      <c r="AX18" s="26"/>
      <c r="AY18" s="26"/>
      <c r="AZ18" s="26"/>
      <c r="BA18" s="26"/>
      <c r="BB18" s="26"/>
      <c r="BC18" s="26"/>
      <c r="BD18" s="26"/>
      <c r="BE18" s="26"/>
      <c r="BF18" s="26"/>
      <c r="BG18" s="26"/>
      <c r="BH18" s="26"/>
      <c r="BI18" s="26"/>
      <c r="BJ18" s="26"/>
      <c r="BK18" s="26"/>
      <c r="BL18" s="26"/>
      <c r="BM18" s="26"/>
      <c r="BN18" s="26"/>
    </row>
    <row r="19" spans="1:66" x14ac:dyDescent="0.25">
      <c r="A19" s="34" t="s">
        <v>243</v>
      </c>
      <c r="B19" s="35" t="s">
        <v>247</v>
      </c>
      <c r="C19" s="36" t="s">
        <v>248</v>
      </c>
      <c r="D19" s="34" t="s">
        <v>246</v>
      </c>
      <c r="E19" s="35">
        <v>1227</v>
      </c>
      <c r="F19" s="35">
        <v>256503.74999999997</v>
      </c>
      <c r="G19" s="35">
        <v>6340</v>
      </c>
      <c r="H19" s="35">
        <v>154686</v>
      </c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26"/>
      <c r="AL19" s="26"/>
      <c r="AM19" s="26"/>
      <c r="AN19" s="26"/>
      <c r="AO19" s="26"/>
      <c r="AP19" s="26"/>
      <c r="AQ19" s="26"/>
      <c r="AR19" s="26"/>
      <c r="AS19" s="26"/>
      <c r="AT19" s="26"/>
      <c r="AU19" s="26"/>
      <c r="AV19" s="26"/>
      <c r="AW19" s="26"/>
      <c r="AX19" s="26"/>
      <c r="AY19" s="26"/>
      <c r="AZ19" s="26"/>
      <c r="BA19" s="26"/>
      <c r="BB19" s="26"/>
      <c r="BC19" s="26"/>
      <c r="BD19" s="26"/>
      <c r="BE19" s="26"/>
      <c r="BF19" s="26"/>
      <c r="BG19" s="26"/>
      <c r="BH19" s="26"/>
      <c r="BI19" s="26"/>
      <c r="BJ19" s="26"/>
      <c r="BK19" s="26"/>
      <c r="BL19" s="26"/>
      <c r="BM19" s="26"/>
      <c r="BN19" s="26"/>
    </row>
    <row r="20" spans="1:66" x14ac:dyDescent="0.25">
      <c r="A20" s="34" t="s">
        <v>240</v>
      </c>
      <c r="B20" s="35" t="s">
        <v>228</v>
      </c>
      <c r="C20" s="36" t="s">
        <v>138</v>
      </c>
      <c r="D20" s="34" t="s">
        <v>16</v>
      </c>
      <c r="E20" s="35">
        <v>6161</v>
      </c>
      <c r="F20" s="35">
        <v>538110.1999999996</v>
      </c>
      <c r="G20" s="35">
        <v>28843</v>
      </c>
      <c r="H20" s="35">
        <v>635595</v>
      </c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6"/>
      <c r="AK20" s="26"/>
      <c r="AL20" s="26"/>
      <c r="AM20" s="26"/>
      <c r="AN20" s="26"/>
      <c r="AO20" s="26"/>
      <c r="AP20" s="26"/>
      <c r="AQ20" s="26"/>
      <c r="AR20" s="26"/>
      <c r="AS20" s="26"/>
      <c r="AT20" s="26"/>
      <c r="AU20" s="26"/>
      <c r="AV20" s="26"/>
      <c r="AW20" s="26"/>
      <c r="AX20" s="26"/>
      <c r="AY20" s="26"/>
      <c r="AZ20" s="26"/>
      <c r="BA20" s="26"/>
      <c r="BB20" s="26"/>
      <c r="BC20" s="26"/>
      <c r="BD20" s="26"/>
      <c r="BE20" s="26"/>
      <c r="BF20" s="26"/>
      <c r="BG20" s="26"/>
      <c r="BH20" s="26"/>
      <c r="BI20" s="26"/>
      <c r="BJ20" s="26"/>
      <c r="BK20" s="26"/>
      <c r="BL20" s="26"/>
      <c r="BM20" s="26"/>
      <c r="BN20" s="26"/>
    </row>
    <row r="21" spans="1:66" x14ac:dyDescent="0.25">
      <c r="A21" s="34" t="s">
        <v>242</v>
      </c>
      <c r="B21" s="35" t="s">
        <v>226</v>
      </c>
      <c r="C21" s="36" t="s">
        <v>139</v>
      </c>
      <c r="D21" s="34" t="s">
        <v>15</v>
      </c>
      <c r="E21" s="35">
        <v>394</v>
      </c>
      <c r="F21" s="35">
        <v>39607.05999999999</v>
      </c>
      <c r="G21" s="35">
        <v>1107</v>
      </c>
      <c r="H21" s="35">
        <v>27777</v>
      </c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  <c r="AL21" s="26"/>
      <c r="AM21" s="26"/>
      <c r="AN21" s="26"/>
      <c r="AO21" s="26"/>
      <c r="AP21" s="26"/>
      <c r="AQ21" s="26"/>
      <c r="AR21" s="26"/>
      <c r="AS21" s="26"/>
      <c r="AT21" s="26"/>
      <c r="AU21" s="26"/>
      <c r="AV21" s="26"/>
      <c r="AW21" s="26"/>
      <c r="AX21" s="26"/>
      <c r="AY21" s="26"/>
      <c r="AZ21" s="26"/>
      <c r="BA21" s="26"/>
      <c r="BB21" s="26"/>
      <c r="BC21" s="26"/>
      <c r="BD21" s="26"/>
      <c r="BE21" s="26"/>
      <c r="BF21" s="26"/>
      <c r="BG21" s="26"/>
      <c r="BH21" s="26"/>
      <c r="BI21" s="26"/>
      <c r="BJ21" s="26"/>
      <c r="BK21" s="26"/>
      <c r="BL21" s="26"/>
      <c r="BM21" s="26"/>
      <c r="BN21" s="26"/>
    </row>
    <row r="22" spans="1:66" x14ac:dyDescent="0.25">
      <c r="A22" s="34" t="s">
        <v>239</v>
      </c>
      <c r="B22" s="35" t="s">
        <v>230</v>
      </c>
      <c r="C22" s="36" t="s">
        <v>140</v>
      </c>
      <c r="D22" s="34" t="s">
        <v>17</v>
      </c>
      <c r="E22" s="35">
        <v>15762</v>
      </c>
      <c r="F22" s="35">
        <v>1230024.090000001</v>
      </c>
      <c r="G22" s="35">
        <v>57006.5</v>
      </c>
      <c r="H22" s="35">
        <v>1290941</v>
      </c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6"/>
      <c r="AG22" s="26"/>
      <c r="AH22" s="26"/>
      <c r="AI22" s="26"/>
      <c r="AJ22" s="26"/>
      <c r="AK22" s="26"/>
      <c r="AL22" s="26"/>
      <c r="AM22" s="26"/>
      <c r="AN22" s="26"/>
      <c r="AO22" s="26"/>
      <c r="AP22" s="26"/>
      <c r="AQ22" s="26"/>
      <c r="AR22" s="26"/>
      <c r="AS22" s="26"/>
      <c r="AT22" s="26"/>
      <c r="AU22" s="26"/>
      <c r="AV22" s="26"/>
      <c r="AW22" s="26"/>
      <c r="AX22" s="26"/>
      <c r="AY22" s="26"/>
      <c r="AZ22" s="26"/>
      <c r="BA22" s="26"/>
      <c r="BB22" s="26"/>
      <c r="BC22" s="26"/>
      <c r="BD22" s="26"/>
      <c r="BE22" s="26"/>
      <c r="BF22" s="26"/>
      <c r="BG22" s="26"/>
      <c r="BH22" s="26"/>
      <c r="BI22" s="26"/>
      <c r="BJ22" s="26"/>
      <c r="BK22" s="26"/>
      <c r="BL22" s="26"/>
      <c r="BM22" s="26"/>
      <c r="BN22" s="26"/>
    </row>
    <row r="23" spans="1:66" x14ac:dyDescent="0.25">
      <c r="A23" s="34" t="s">
        <v>239</v>
      </c>
      <c r="B23" s="35" t="s">
        <v>220</v>
      </c>
      <c r="C23" s="36" t="s">
        <v>141</v>
      </c>
      <c r="D23" s="34" t="s">
        <v>21</v>
      </c>
      <c r="E23" s="35">
        <v>15950</v>
      </c>
      <c r="F23" s="35">
        <v>411546.96000000008</v>
      </c>
      <c r="G23" s="35">
        <v>25158.5</v>
      </c>
      <c r="H23" s="35">
        <v>724612</v>
      </c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6"/>
      <c r="AH23" s="26"/>
      <c r="AI23" s="26"/>
      <c r="AJ23" s="26"/>
      <c r="AK23" s="26"/>
      <c r="AL23" s="26"/>
      <c r="AM23" s="26"/>
      <c r="AN23" s="26"/>
      <c r="AO23" s="26"/>
      <c r="AP23" s="26"/>
      <c r="AQ23" s="26"/>
      <c r="AR23" s="26"/>
      <c r="AS23" s="26"/>
      <c r="AT23" s="26"/>
      <c r="AU23" s="26"/>
      <c r="AV23" s="26"/>
      <c r="AW23" s="26"/>
      <c r="AX23" s="26"/>
      <c r="AY23" s="26"/>
      <c r="AZ23" s="26"/>
      <c r="BA23" s="26"/>
      <c r="BB23" s="26"/>
      <c r="BC23" s="26"/>
      <c r="BD23" s="26"/>
      <c r="BE23" s="26"/>
      <c r="BF23" s="26"/>
      <c r="BG23" s="26"/>
      <c r="BH23" s="26"/>
      <c r="BI23" s="26"/>
      <c r="BJ23" s="26"/>
      <c r="BK23" s="26"/>
      <c r="BL23" s="26"/>
      <c r="BM23" s="26"/>
      <c r="BN23" s="26"/>
    </row>
    <row r="24" spans="1:66" x14ac:dyDescent="0.25">
      <c r="A24" s="34" t="s">
        <v>242</v>
      </c>
      <c r="B24" s="35" t="s">
        <v>231</v>
      </c>
      <c r="C24" s="36" t="s">
        <v>142</v>
      </c>
      <c r="D24" s="34" t="s">
        <v>18</v>
      </c>
      <c r="E24" s="35">
        <v>23275</v>
      </c>
      <c r="F24" s="35">
        <v>1177791.5400000003</v>
      </c>
      <c r="G24" s="35">
        <v>54880</v>
      </c>
      <c r="H24" s="35">
        <v>1465065</v>
      </c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6"/>
      <c r="AK24" s="26"/>
      <c r="AL24" s="26"/>
      <c r="AM24" s="26"/>
      <c r="AN24" s="26"/>
      <c r="AO24" s="26"/>
      <c r="AP24" s="26"/>
      <c r="AQ24" s="26"/>
      <c r="AR24" s="26"/>
      <c r="AS24" s="26"/>
      <c r="AT24" s="26"/>
      <c r="AU24" s="26"/>
      <c r="AV24" s="26"/>
      <c r="AW24" s="26"/>
      <c r="AX24" s="26"/>
      <c r="AY24" s="26"/>
      <c r="AZ24" s="26"/>
      <c r="BA24" s="26"/>
      <c r="BB24" s="26"/>
      <c r="BC24" s="26"/>
      <c r="BD24" s="26"/>
      <c r="BE24" s="26"/>
      <c r="BF24" s="26"/>
      <c r="BG24" s="26"/>
      <c r="BH24" s="26"/>
      <c r="BI24" s="26"/>
      <c r="BJ24" s="26"/>
      <c r="BK24" s="26"/>
      <c r="BL24" s="26"/>
      <c r="BM24" s="26"/>
      <c r="BN24" s="26"/>
    </row>
    <row r="25" spans="1:66" x14ac:dyDescent="0.25">
      <c r="A25" s="34" t="s">
        <v>242</v>
      </c>
      <c r="B25" s="35" t="s">
        <v>225</v>
      </c>
      <c r="C25" s="36" t="s">
        <v>143</v>
      </c>
      <c r="D25" s="34" t="s">
        <v>19</v>
      </c>
      <c r="E25" s="35">
        <v>19865</v>
      </c>
      <c r="F25" s="35">
        <v>1353638.64</v>
      </c>
      <c r="G25" s="35">
        <v>60201.7</v>
      </c>
      <c r="H25" s="35">
        <v>1804098</v>
      </c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  <c r="AL25" s="26"/>
      <c r="AM25" s="26"/>
      <c r="AN25" s="26"/>
      <c r="AO25" s="26"/>
      <c r="AP25" s="26"/>
      <c r="AQ25" s="26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</row>
    <row r="26" spans="1:66" x14ac:dyDescent="0.25">
      <c r="A26" s="34" t="s">
        <v>239</v>
      </c>
      <c r="B26" s="35" t="s">
        <v>220</v>
      </c>
      <c r="C26" s="36" t="s">
        <v>144</v>
      </c>
      <c r="D26" s="34" t="s">
        <v>26</v>
      </c>
      <c r="E26" s="35">
        <v>10671</v>
      </c>
      <c r="F26" s="35">
        <v>557878.55000000016</v>
      </c>
      <c r="G26" s="35">
        <v>29152.5</v>
      </c>
      <c r="H26" s="35">
        <v>798838</v>
      </c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26"/>
      <c r="AK26" s="26"/>
      <c r="AL26" s="26"/>
      <c r="AM26" s="26"/>
      <c r="AN26" s="26"/>
      <c r="AO26" s="26"/>
      <c r="AP26" s="26"/>
      <c r="AQ26" s="26"/>
      <c r="AR26" s="26"/>
      <c r="AS26" s="26"/>
      <c r="AT26" s="26"/>
      <c r="AU26" s="26"/>
      <c r="AV26" s="26"/>
      <c r="AW26" s="26"/>
      <c r="AX26" s="26"/>
      <c r="AY26" s="26"/>
      <c r="AZ26" s="26"/>
      <c r="BA26" s="26"/>
      <c r="BB26" s="26"/>
      <c r="BC26" s="26"/>
      <c r="BD26" s="26"/>
      <c r="BE26" s="26"/>
      <c r="BF26" s="26"/>
      <c r="BG26" s="26"/>
      <c r="BH26" s="26"/>
      <c r="BI26" s="26"/>
      <c r="BJ26" s="26"/>
      <c r="BK26" s="26"/>
      <c r="BL26" s="26"/>
      <c r="BM26" s="26"/>
      <c r="BN26" s="26"/>
    </row>
    <row r="27" spans="1:66" x14ac:dyDescent="0.25">
      <c r="A27" s="34" t="s">
        <v>242</v>
      </c>
      <c r="B27" s="35" t="s">
        <v>232</v>
      </c>
      <c r="C27" s="36" t="s">
        <v>145</v>
      </c>
      <c r="D27" s="34" t="s">
        <v>27</v>
      </c>
      <c r="E27" s="35">
        <v>34163</v>
      </c>
      <c r="F27" s="35">
        <v>1284794.8899999994</v>
      </c>
      <c r="G27" s="35">
        <v>68085</v>
      </c>
      <c r="H27" s="35">
        <v>1801468</v>
      </c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26"/>
      <c r="AO27" s="26"/>
      <c r="AP27" s="26"/>
      <c r="AQ27" s="26"/>
      <c r="AR27" s="26"/>
      <c r="AS27" s="26"/>
      <c r="AT27" s="26"/>
      <c r="AU27" s="26"/>
      <c r="AV27" s="26"/>
      <c r="AW27" s="26"/>
      <c r="AX27" s="26"/>
      <c r="AY27" s="26"/>
      <c r="AZ27" s="26"/>
      <c r="BA27" s="26"/>
      <c r="BB27" s="26"/>
      <c r="BC27" s="26"/>
      <c r="BD27" s="26"/>
      <c r="BE27" s="26"/>
      <c r="BF27" s="26"/>
      <c r="BG27" s="26"/>
      <c r="BH27" s="26"/>
      <c r="BI27" s="26"/>
      <c r="BJ27" s="26"/>
      <c r="BK27" s="26"/>
      <c r="BL27" s="26"/>
      <c r="BM27" s="26"/>
      <c r="BN27" s="26"/>
    </row>
    <row r="28" spans="1:66" x14ac:dyDescent="0.25">
      <c r="A28" s="34" t="s">
        <v>242</v>
      </c>
      <c r="B28" s="35" t="s">
        <v>233</v>
      </c>
      <c r="C28" s="36" t="s">
        <v>146</v>
      </c>
      <c r="D28" s="34" t="s">
        <v>20</v>
      </c>
      <c r="E28" s="35">
        <v>9811</v>
      </c>
      <c r="F28" s="35">
        <v>452429.5799999999</v>
      </c>
      <c r="G28" s="35">
        <v>24871</v>
      </c>
      <c r="H28" s="35">
        <v>581535</v>
      </c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  <c r="AF28" s="26"/>
      <c r="AG28" s="26"/>
      <c r="AH28" s="26"/>
      <c r="AI28" s="26"/>
      <c r="AJ28" s="26"/>
      <c r="AK28" s="26"/>
      <c r="AL28" s="26"/>
      <c r="AM28" s="26"/>
      <c r="AN28" s="26"/>
      <c r="AO28" s="26"/>
      <c r="AP28" s="26"/>
      <c r="AQ28" s="26"/>
      <c r="AR28" s="26"/>
      <c r="AS28" s="26"/>
      <c r="AT28" s="26"/>
      <c r="AU28" s="26"/>
      <c r="AV28" s="26"/>
      <c r="AW28" s="26"/>
      <c r="AX28" s="26"/>
      <c r="AY28" s="26"/>
      <c r="AZ28" s="26"/>
      <c r="BA28" s="26"/>
      <c r="BB28" s="26"/>
      <c r="BC28" s="26"/>
      <c r="BD28" s="26"/>
      <c r="BE28" s="26"/>
      <c r="BF28" s="26"/>
      <c r="BG28" s="26"/>
      <c r="BH28" s="26"/>
      <c r="BI28" s="26"/>
      <c r="BJ28" s="26"/>
      <c r="BK28" s="26"/>
      <c r="BL28" s="26"/>
      <c r="BM28" s="26"/>
      <c r="BN28" s="26"/>
    </row>
    <row r="29" spans="1:66" x14ac:dyDescent="0.25">
      <c r="A29" s="34" t="s">
        <v>240</v>
      </c>
      <c r="B29" s="35" t="s">
        <v>228</v>
      </c>
      <c r="C29" s="36" t="s">
        <v>147</v>
      </c>
      <c r="D29" s="34" t="s">
        <v>23</v>
      </c>
      <c r="E29" s="35">
        <v>2399</v>
      </c>
      <c r="F29" s="35">
        <v>270346.37000000011</v>
      </c>
      <c r="G29" s="35">
        <v>8043</v>
      </c>
      <c r="H29" s="35">
        <v>193817</v>
      </c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26"/>
      <c r="AG29" s="26"/>
      <c r="AH29" s="26"/>
      <c r="AI29" s="26"/>
      <c r="AJ29" s="26"/>
      <c r="AK29" s="26"/>
      <c r="AL29" s="26"/>
      <c r="AM29" s="26"/>
      <c r="AN29" s="26"/>
      <c r="AO29" s="26"/>
      <c r="AP29" s="26"/>
      <c r="AQ29" s="26"/>
      <c r="AR29" s="26"/>
      <c r="AS29" s="26"/>
      <c r="AT29" s="26"/>
      <c r="AU29" s="26"/>
      <c r="AV29" s="26"/>
      <c r="AW29" s="26"/>
      <c r="AX29" s="26"/>
      <c r="AY29" s="26"/>
      <c r="AZ29" s="26"/>
      <c r="BA29" s="26"/>
      <c r="BB29" s="26"/>
      <c r="BC29" s="26"/>
      <c r="BD29" s="26"/>
      <c r="BE29" s="26"/>
      <c r="BF29" s="26"/>
      <c r="BG29" s="26"/>
      <c r="BH29" s="26"/>
      <c r="BI29" s="26"/>
      <c r="BJ29" s="26"/>
      <c r="BK29" s="26"/>
      <c r="BL29" s="26"/>
      <c r="BM29" s="26"/>
      <c r="BN29" s="26"/>
    </row>
    <row r="30" spans="1:66" x14ac:dyDescent="0.25">
      <c r="A30" s="34" t="s">
        <v>242</v>
      </c>
      <c r="B30" s="35" t="s">
        <v>232</v>
      </c>
      <c r="C30" s="36" t="s">
        <v>148</v>
      </c>
      <c r="D30" s="34" t="s">
        <v>25</v>
      </c>
      <c r="E30" s="35">
        <v>657</v>
      </c>
      <c r="F30" s="35">
        <v>57713.600000000006</v>
      </c>
      <c r="G30" s="35">
        <v>1920</v>
      </c>
      <c r="H30" s="35">
        <v>64137</v>
      </c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  <c r="AF30" s="26"/>
      <c r="AG30" s="26"/>
      <c r="AH30" s="26"/>
      <c r="AI30" s="26"/>
      <c r="AJ30" s="26"/>
      <c r="AK30" s="26"/>
      <c r="AL30" s="26"/>
      <c r="AM30" s="26"/>
      <c r="AN30" s="26"/>
      <c r="AO30" s="26"/>
      <c r="AP30" s="26"/>
      <c r="AQ30" s="26"/>
      <c r="AR30" s="26"/>
      <c r="AS30" s="26"/>
      <c r="AT30" s="26"/>
      <c r="AU30" s="26"/>
      <c r="AV30" s="26"/>
      <c r="AW30" s="26"/>
      <c r="AX30" s="26"/>
      <c r="AY30" s="26"/>
      <c r="AZ30" s="26"/>
      <c r="BA30" s="26"/>
      <c r="BB30" s="26"/>
      <c r="BC30" s="26"/>
      <c r="BD30" s="26"/>
      <c r="BE30" s="26"/>
      <c r="BF30" s="26"/>
      <c r="BG30" s="26"/>
      <c r="BH30" s="26"/>
      <c r="BI30" s="26"/>
      <c r="BJ30" s="26"/>
      <c r="BK30" s="26"/>
      <c r="BL30" s="26"/>
      <c r="BM30" s="26"/>
      <c r="BN30" s="26"/>
    </row>
    <row r="31" spans="1:66" x14ac:dyDescent="0.25">
      <c r="A31" s="34" t="s">
        <v>240</v>
      </c>
      <c r="B31" s="35" t="s">
        <v>228</v>
      </c>
      <c r="C31" s="36" t="s">
        <v>149</v>
      </c>
      <c r="D31" s="34" t="s">
        <v>24</v>
      </c>
      <c r="E31" s="35">
        <v>2173</v>
      </c>
      <c r="F31" s="35">
        <v>333321.06000000023</v>
      </c>
      <c r="G31" s="35">
        <v>11005.5</v>
      </c>
      <c r="H31" s="35">
        <v>288086</v>
      </c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  <c r="AF31" s="26"/>
      <c r="AG31" s="26"/>
      <c r="AH31" s="26"/>
      <c r="AI31" s="26"/>
      <c r="AJ31" s="26"/>
      <c r="AK31" s="26"/>
      <c r="AL31" s="26"/>
      <c r="AM31" s="26"/>
      <c r="AN31" s="26"/>
      <c r="AO31" s="26"/>
      <c r="AP31" s="26"/>
      <c r="AQ31" s="26"/>
      <c r="AR31" s="26"/>
      <c r="AS31" s="26"/>
      <c r="AT31" s="26"/>
      <c r="AU31" s="26"/>
      <c r="AV31" s="26"/>
      <c r="AW31" s="26"/>
      <c r="AX31" s="26"/>
      <c r="AY31" s="26"/>
      <c r="AZ31" s="26"/>
      <c r="BA31" s="26"/>
      <c r="BB31" s="26"/>
      <c r="BC31" s="26"/>
      <c r="BD31" s="26"/>
      <c r="BE31" s="26"/>
      <c r="BF31" s="26"/>
      <c r="BG31" s="26"/>
      <c r="BH31" s="26"/>
      <c r="BI31" s="26"/>
      <c r="BJ31" s="26"/>
      <c r="BK31" s="26"/>
      <c r="BL31" s="26"/>
      <c r="BM31" s="26"/>
      <c r="BN31" s="26"/>
    </row>
    <row r="32" spans="1:66" x14ac:dyDescent="0.25">
      <c r="A32" s="34" t="s">
        <v>242</v>
      </c>
      <c r="B32" s="35" t="s">
        <v>232</v>
      </c>
      <c r="C32" s="36" t="s">
        <v>150</v>
      </c>
      <c r="D32" s="34" t="s">
        <v>38</v>
      </c>
      <c r="E32" s="35">
        <v>14364</v>
      </c>
      <c r="F32" s="35">
        <v>469181.30999999982</v>
      </c>
      <c r="G32" s="35">
        <v>22870.5</v>
      </c>
      <c r="H32" s="35">
        <v>691894</v>
      </c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  <c r="AF32" s="26"/>
      <c r="AG32" s="26"/>
      <c r="AH32" s="26"/>
      <c r="AI32" s="26"/>
      <c r="AJ32" s="26"/>
      <c r="AK32" s="26"/>
      <c r="AL32" s="26"/>
      <c r="AM32" s="26"/>
      <c r="AN32" s="26"/>
      <c r="AO32" s="26"/>
      <c r="AP32" s="26"/>
      <c r="AQ32" s="26"/>
      <c r="AR32" s="26"/>
      <c r="AS32" s="26"/>
      <c r="AT32" s="26"/>
      <c r="AU32" s="26"/>
      <c r="AV32" s="26"/>
      <c r="AW32" s="26"/>
      <c r="AX32" s="26"/>
      <c r="AY32" s="26"/>
      <c r="AZ32" s="26"/>
      <c r="BA32" s="26"/>
      <c r="BB32" s="26"/>
      <c r="BC32" s="26"/>
      <c r="BD32" s="26"/>
      <c r="BE32" s="26"/>
      <c r="BF32" s="26"/>
      <c r="BG32" s="26"/>
      <c r="BH32" s="26"/>
      <c r="BI32" s="26"/>
      <c r="BJ32" s="26"/>
      <c r="BK32" s="26"/>
      <c r="BL32" s="26"/>
      <c r="BM32" s="26"/>
      <c r="BN32" s="26"/>
    </row>
    <row r="33" spans="1:66" x14ac:dyDescent="0.25">
      <c r="A33" s="34" t="s">
        <v>240</v>
      </c>
      <c r="B33" s="35" t="s">
        <v>221</v>
      </c>
      <c r="C33" s="36" t="s">
        <v>151</v>
      </c>
      <c r="D33" s="34" t="s">
        <v>22</v>
      </c>
      <c r="E33" s="35">
        <v>1811</v>
      </c>
      <c r="F33" s="35">
        <v>102037.63000000003</v>
      </c>
      <c r="G33" s="35">
        <v>7279</v>
      </c>
      <c r="H33" s="35">
        <v>203142</v>
      </c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  <c r="AF33" s="26"/>
      <c r="AG33" s="26"/>
      <c r="AH33" s="26"/>
      <c r="AI33" s="26"/>
      <c r="AJ33" s="26"/>
      <c r="AK33" s="26"/>
      <c r="AL33" s="26"/>
      <c r="AM33" s="26"/>
      <c r="AN33" s="26"/>
      <c r="AO33" s="26"/>
      <c r="AP33" s="26"/>
      <c r="AQ33" s="26"/>
      <c r="AR33" s="26"/>
      <c r="AS33" s="26"/>
      <c r="AT33" s="26"/>
      <c r="AU33" s="26"/>
      <c r="AV33" s="26"/>
      <c r="AW33" s="26"/>
      <c r="AX33" s="26"/>
      <c r="AY33" s="26"/>
      <c r="AZ33" s="26"/>
      <c r="BA33" s="26"/>
      <c r="BB33" s="26"/>
      <c r="BC33" s="26"/>
      <c r="BD33" s="26"/>
      <c r="BE33" s="26"/>
      <c r="BF33" s="26"/>
      <c r="BG33" s="26"/>
      <c r="BH33" s="26"/>
      <c r="BI33" s="26"/>
      <c r="BJ33" s="26"/>
      <c r="BK33" s="26"/>
      <c r="BL33" s="26"/>
      <c r="BM33" s="26"/>
      <c r="BN33" s="26"/>
    </row>
    <row r="34" spans="1:66" x14ac:dyDescent="0.25">
      <c r="A34" s="34" t="s">
        <v>239</v>
      </c>
      <c r="B34" s="35" t="s">
        <v>220</v>
      </c>
      <c r="C34" s="36" t="s">
        <v>152</v>
      </c>
      <c r="D34" s="34" t="s">
        <v>28</v>
      </c>
      <c r="E34" s="35">
        <v>13192</v>
      </c>
      <c r="F34" s="35">
        <v>497889.33999999979</v>
      </c>
      <c r="G34" s="35">
        <v>24799</v>
      </c>
      <c r="H34" s="35">
        <v>639233</v>
      </c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  <c r="AL34" s="26"/>
      <c r="AM34" s="26"/>
      <c r="AN34" s="26"/>
      <c r="AO34" s="26"/>
      <c r="AP34" s="26"/>
      <c r="AQ34" s="26"/>
      <c r="AR34" s="26"/>
      <c r="AS34" s="26"/>
      <c r="AT34" s="26"/>
      <c r="AU34" s="26"/>
      <c r="AV34" s="26"/>
      <c r="AW34" s="26"/>
      <c r="AX34" s="26"/>
      <c r="AY34" s="26"/>
      <c r="AZ34" s="26"/>
      <c r="BA34" s="26"/>
      <c r="BB34" s="26"/>
      <c r="BC34" s="26"/>
      <c r="BD34" s="26"/>
      <c r="BE34" s="26"/>
      <c r="BF34" s="26"/>
      <c r="BG34" s="26"/>
      <c r="BH34" s="26"/>
      <c r="BI34" s="26"/>
      <c r="BJ34" s="26"/>
      <c r="BK34" s="26"/>
      <c r="BL34" s="26"/>
      <c r="BM34" s="26"/>
      <c r="BN34" s="26"/>
    </row>
    <row r="35" spans="1:66" x14ac:dyDescent="0.25">
      <c r="A35" s="34" t="s">
        <v>243</v>
      </c>
      <c r="B35" s="35" t="s">
        <v>229</v>
      </c>
      <c r="C35" s="36" t="s">
        <v>153</v>
      </c>
      <c r="D35" s="34" t="s">
        <v>29</v>
      </c>
      <c r="E35" s="35">
        <v>1124</v>
      </c>
      <c r="F35" s="35">
        <v>198704.37000000002</v>
      </c>
      <c r="G35" s="35">
        <v>4965</v>
      </c>
      <c r="H35" s="35">
        <v>119535</v>
      </c>
      <c r="I35" s="26"/>
      <c r="J35" s="26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  <c r="AF35" s="26"/>
      <c r="AG35" s="26"/>
      <c r="AH35" s="26"/>
      <c r="AI35" s="26"/>
      <c r="AJ35" s="26"/>
      <c r="AK35" s="26"/>
      <c r="AL35" s="26"/>
      <c r="AM35" s="26"/>
      <c r="AN35" s="26"/>
      <c r="AO35" s="26"/>
      <c r="AP35" s="26"/>
      <c r="AQ35" s="26"/>
      <c r="AR35" s="26"/>
      <c r="AS35" s="26"/>
      <c r="AT35" s="26"/>
      <c r="AU35" s="26"/>
      <c r="AV35" s="26"/>
      <c r="AW35" s="26"/>
      <c r="AX35" s="26"/>
      <c r="AY35" s="26"/>
      <c r="AZ35" s="26"/>
      <c r="BA35" s="26"/>
      <c r="BB35" s="26"/>
      <c r="BC35" s="26"/>
      <c r="BD35" s="26"/>
      <c r="BE35" s="26"/>
      <c r="BF35" s="26"/>
      <c r="BG35" s="26"/>
      <c r="BH35" s="26"/>
      <c r="BI35" s="26"/>
      <c r="BJ35" s="26"/>
      <c r="BK35" s="26"/>
      <c r="BL35" s="26"/>
      <c r="BM35" s="26"/>
      <c r="BN35" s="26"/>
    </row>
    <row r="36" spans="1:66" x14ac:dyDescent="0.25">
      <c r="A36" s="34" t="s">
        <v>241</v>
      </c>
      <c r="B36" s="35" t="s">
        <v>224</v>
      </c>
      <c r="C36" s="36" t="s">
        <v>154</v>
      </c>
      <c r="D36" s="34" t="s">
        <v>31</v>
      </c>
      <c r="E36" s="35">
        <v>1293</v>
      </c>
      <c r="F36" s="35">
        <v>365712.60999999981</v>
      </c>
      <c r="G36" s="35">
        <v>6295.5</v>
      </c>
      <c r="H36" s="35">
        <v>139721</v>
      </c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  <c r="AL36" s="26"/>
      <c r="AM36" s="26"/>
      <c r="AN36" s="26"/>
      <c r="AO36" s="26"/>
      <c r="AP36" s="26"/>
      <c r="AQ36" s="26"/>
      <c r="AR36" s="26"/>
      <c r="AS36" s="26"/>
      <c r="AT36" s="26"/>
      <c r="AU36" s="26"/>
      <c r="AV36" s="26"/>
      <c r="AW36" s="26"/>
      <c r="AX36" s="26"/>
      <c r="AY36" s="26"/>
      <c r="AZ36" s="26"/>
      <c r="BA36" s="26"/>
      <c r="BB36" s="26"/>
      <c r="BC36" s="26"/>
      <c r="BD36" s="26"/>
      <c r="BE36" s="26"/>
      <c r="BF36" s="26"/>
      <c r="BG36" s="26"/>
      <c r="BH36" s="26"/>
      <c r="BI36" s="26"/>
      <c r="BJ36" s="26"/>
      <c r="BK36" s="26"/>
      <c r="BL36" s="26"/>
      <c r="BM36" s="26"/>
      <c r="BN36" s="26"/>
    </row>
    <row r="37" spans="1:66" x14ac:dyDescent="0.25">
      <c r="A37" s="34" t="s">
        <v>242</v>
      </c>
      <c r="B37" s="35" t="s">
        <v>226</v>
      </c>
      <c r="C37" s="36" t="s">
        <v>155</v>
      </c>
      <c r="D37" s="34" t="s">
        <v>30</v>
      </c>
      <c r="E37" s="35">
        <v>44418</v>
      </c>
      <c r="F37" s="35">
        <v>3687347.6600000034</v>
      </c>
      <c r="G37" s="35">
        <v>59103.5</v>
      </c>
      <c r="H37" s="35">
        <v>2047271</v>
      </c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  <c r="AL37" s="26"/>
      <c r="AM37" s="26"/>
      <c r="AN37" s="26"/>
      <c r="AO37" s="26"/>
      <c r="AP37" s="26"/>
      <c r="AQ37" s="26"/>
      <c r="AR37" s="26"/>
      <c r="AS37" s="26"/>
      <c r="AT37" s="26"/>
      <c r="AU37" s="26"/>
      <c r="AV37" s="26"/>
      <c r="AW37" s="26"/>
      <c r="AX37" s="26"/>
      <c r="AY37" s="26"/>
      <c r="AZ37" s="26"/>
      <c r="BA37" s="26"/>
      <c r="BB37" s="26"/>
      <c r="BC37" s="26"/>
      <c r="BD37" s="26"/>
      <c r="BE37" s="26"/>
      <c r="BF37" s="26"/>
      <c r="BG37" s="26"/>
      <c r="BH37" s="26"/>
      <c r="BI37" s="26"/>
      <c r="BJ37" s="26"/>
      <c r="BK37" s="26"/>
      <c r="BL37" s="26"/>
      <c r="BM37" s="26"/>
      <c r="BN37" s="26"/>
    </row>
    <row r="38" spans="1:66" x14ac:dyDescent="0.25">
      <c r="A38" s="34" t="s">
        <v>243</v>
      </c>
      <c r="B38" s="35" t="s">
        <v>229</v>
      </c>
      <c r="C38" s="36" t="s">
        <v>268</v>
      </c>
      <c r="D38" s="34" t="s">
        <v>265</v>
      </c>
      <c r="E38" s="35">
        <v>489</v>
      </c>
      <c r="F38" s="35">
        <v>56735.509999999987</v>
      </c>
      <c r="G38" s="35">
        <v>1921</v>
      </c>
      <c r="H38" s="35">
        <v>42789</v>
      </c>
      <c r="I38" s="26"/>
      <c r="J38" s="26"/>
      <c r="K38" s="26"/>
      <c r="L38" s="26"/>
      <c r="M38" s="26"/>
      <c r="N38" s="26"/>
      <c r="O38" s="26"/>
      <c r="P38" s="26"/>
      <c r="Q38" s="26"/>
      <c r="R38" s="2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  <c r="AF38" s="26"/>
      <c r="AG38" s="26"/>
      <c r="AH38" s="26"/>
      <c r="AI38" s="26"/>
      <c r="AJ38" s="26"/>
      <c r="AK38" s="26"/>
      <c r="AL38" s="26"/>
      <c r="AM38" s="26"/>
      <c r="AN38" s="26"/>
      <c r="AO38" s="26"/>
      <c r="AP38" s="26"/>
      <c r="AQ38" s="26"/>
      <c r="AR38" s="26"/>
      <c r="AS38" s="26"/>
      <c r="AT38" s="26"/>
      <c r="AU38" s="26"/>
      <c r="AV38" s="26"/>
      <c r="AW38" s="26"/>
      <c r="AX38" s="26"/>
      <c r="AY38" s="26"/>
      <c r="AZ38" s="26"/>
      <c r="BA38" s="26"/>
      <c r="BB38" s="26"/>
      <c r="BC38" s="26"/>
      <c r="BD38" s="26"/>
      <c r="BE38" s="26"/>
      <c r="BF38" s="26"/>
      <c r="BG38" s="26"/>
      <c r="BH38" s="26"/>
      <c r="BI38" s="26"/>
      <c r="BJ38" s="26"/>
      <c r="BK38" s="26"/>
      <c r="BL38" s="26"/>
      <c r="BM38" s="26"/>
      <c r="BN38" s="26"/>
    </row>
    <row r="39" spans="1:66" x14ac:dyDescent="0.25">
      <c r="A39" s="34" t="s">
        <v>241</v>
      </c>
      <c r="B39" s="35" t="s">
        <v>234</v>
      </c>
      <c r="C39" s="36" t="s">
        <v>156</v>
      </c>
      <c r="D39" s="34" t="s">
        <v>32</v>
      </c>
      <c r="E39" s="35">
        <v>1712</v>
      </c>
      <c r="F39" s="35">
        <v>109366.47000000003</v>
      </c>
      <c r="G39" s="35">
        <v>5445.5</v>
      </c>
      <c r="H39" s="35">
        <v>143078</v>
      </c>
      <c r="I39" s="26"/>
      <c r="J39" s="26"/>
      <c r="K39" s="26"/>
      <c r="L39" s="26"/>
      <c r="M39" s="26"/>
      <c r="N39" s="26"/>
      <c r="O39" s="26"/>
      <c r="P39" s="26"/>
      <c r="Q39" s="26"/>
      <c r="R39" s="2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  <c r="AF39" s="26"/>
      <c r="AG39" s="26"/>
      <c r="AH39" s="26"/>
      <c r="AI39" s="26"/>
      <c r="AJ39" s="26"/>
      <c r="AK39" s="26"/>
      <c r="AL39" s="26"/>
      <c r="AM39" s="26"/>
      <c r="AN39" s="26"/>
      <c r="AO39" s="26"/>
      <c r="AP39" s="26"/>
      <c r="AQ39" s="26"/>
      <c r="AR39" s="26"/>
      <c r="AS39" s="26"/>
      <c r="AT39" s="26"/>
      <c r="AU39" s="26"/>
      <c r="AV39" s="26"/>
      <c r="AW39" s="26"/>
      <c r="AX39" s="26"/>
      <c r="AY39" s="26"/>
      <c r="AZ39" s="26"/>
      <c r="BA39" s="26"/>
      <c r="BB39" s="26"/>
      <c r="BC39" s="26"/>
      <c r="BD39" s="26"/>
      <c r="BE39" s="26"/>
      <c r="BF39" s="26"/>
      <c r="BG39" s="26"/>
      <c r="BH39" s="26"/>
      <c r="BI39" s="26"/>
      <c r="BJ39" s="26"/>
      <c r="BK39" s="26"/>
      <c r="BL39" s="26"/>
      <c r="BM39" s="26"/>
      <c r="BN39" s="26"/>
    </row>
    <row r="40" spans="1:66" x14ac:dyDescent="0.25">
      <c r="A40" s="34" t="s">
        <v>240</v>
      </c>
      <c r="B40" s="35" t="s">
        <v>235</v>
      </c>
      <c r="C40" s="36" t="s">
        <v>157</v>
      </c>
      <c r="D40" s="34" t="s">
        <v>33</v>
      </c>
      <c r="E40" s="35">
        <v>86</v>
      </c>
      <c r="F40" s="35">
        <v>9603.6999999999989</v>
      </c>
      <c r="G40" s="35">
        <v>339</v>
      </c>
      <c r="H40" s="35">
        <v>7132</v>
      </c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  <c r="AF40" s="26"/>
      <c r="AG40" s="26"/>
      <c r="AH40" s="26"/>
      <c r="AI40" s="26"/>
      <c r="AJ40" s="26"/>
      <c r="AK40" s="26"/>
      <c r="AL40" s="26"/>
      <c r="AM40" s="26"/>
      <c r="AN40" s="26"/>
      <c r="AO40" s="26"/>
      <c r="AP40" s="26"/>
      <c r="AQ40" s="26"/>
      <c r="AR40" s="26"/>
      <c r="AS40" s="26"/>
      <c r="AT40" s="26"/>
      <c r="AU40" s="26"/>
      <c r="AV40" s="26"/>
      <c r="AW40" s="26"/>
      <c r="AX40" s="26"/>
      <c r="AY40" s="26"/>
      <c r="AZ40" s="26"/>
      <c r="BA40" s="26"/>
      <c r="BB40" s="26"/>
      <c r="BC40" s="26"/>
      <c r="BD40" s="26"/>
      <c r="BE40" s="26"/>
      <c r="BF40" s="26"/>
      <c r="BG40" s="26"/>
      <c r="BH40" s="26"/>
      <c r="BI40" s="26"/>
      <c r="BJ40" s="26"/>
      <c r="BK40" s="26"/>
      <c r="BL40" s="26"/>
      <c r="BM40" s="26"/>
      <c r="BN40" s="26"/>
    </row>
    <row r="41" spans="1:66" x14ac:dyDescent="0.25">
      <c r="A41" s="34" t="s">
        <v>243</v>
      </c>
      <c r="B41" s="35" t="s">
        <v>236</v>
      </c>
      <c r="C41" s="36" t="s">
        <v>158</v>
      </c>
      <c r="D41" s="34" t="s">
        <v>34</v>
      </c>
      <c r="E41" s="35">
        <v>297</v>
      </c>
      <c r="F41" s="35">
        <v>52271.610000000008</v>
      </c>
      <c r="G41" s="35">
        <v>1725.5</v>
      </c>
      <c r="H41" s="35">
        <v>43639</v>
      </c>
      <c r="I41" s="26"/>
      <c r="J41" s="26"/>
      <c r="K41" s="26"/>
      <c r="L41" s="26"/>
      <c r="M41" s="26"/>
      <c r="N41" s="26"/>
      <c r="O41" s="26"/>
      <c r="P41" s="26"/>
      <c r="Q41" s="26"/>
      <c r="R41" s="2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  <c r="AF41" s="26"/>
      <c r="AG41" s="26"/>
      <c r="AH41" s="26"/>
      <c r="AI41" s="26"/>
      <c r="AJ41" s="26"/>
      <c r="AK41" s="26"/>
      <c r="AL41" s="26"/>
      <c r="AM41" s="26"/>
      <c r="AN41" s="26"/>
      <c r="AO41" s="26"/>
      <c r="AP41" s="26"/>
      <c r="AQ41" s="26"/>
      <c r="AR41" s="26"/>
      <c r="AS41" s="26"/>
      <c r="AT41" s="26"/>
      <c r="AU41" s="26"/>
      <c r="AV41" s="26"/>
      <c r="AW41" s="26"/>
      <c r="AX41" s="26"/>
      <c r="AY41" s="26"/>
      <c r="AZ41" s="26"/>
      <c r="BA41" s="26"/>
      <c r="BB41" s="26"/>
      <c r="BC41" s="26"/>
      <c r="BD41" s="26"/>
      <c r="BE41" s="26"/>
      <c r="BF41" s="26"/>
      <c r="BG41" s="26"/>
      <c r="BH41" s="26"/>
      <c r="BI41" s="26"/>
      <c r="BJ41" s="26"/>
      <c r="BK41" s="26"/>
      <c r="BL41" s="26"/>
      <c r="BM41" s="26"/>
      <c r="BN41" s="26"/>
    </row>
    <row r="42" spans="1:66" x14ac:dyDescent="0.25">
      <c r="A42" s="34" t="s">
        <v>241</v>
      </c>
      <c r="B42" s="35" t="s">
        <v>224</v>
      </c>
      <c r="C42" s="36" t="s">
        <v>159</v>
      </c>
      <c r="D42" s="34" t="s">
        <v>35</v>
      </c>
      <c r="E42" s="35">
        <v>0</v>
      </c>
      <c r="F42" s="35">
        <v>0</v>
      </c>
      <c r="G42" s="35">
        <v>0</v>
      </c>
      <c r="H42" s="35">
        <v>0</v>
      </c>
      <c r="I42" s="26"/>
      <c r="J42" s="26"/>
      <c r="K42" s="26"/>
      <c r="L42" s="26"/>
      <c r="M42" s="26"/>
      <c r="N42" s="26"/>
      <c r="O42" s="26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  <c r="AF42" s="26"/>
      <c r="AG42" s="26"/>
      <c r="AH42" s="26"/>
      <c r="AI42" s="26"/>
      <c r="AJ42" s="26"/>
      <c r="AK42" s="26"/>
      <c r="AL42" s="26"/>
      <c r="AM42" s="26"/>
      <c r="AN42" s="26"/>
      <c r="AO42" s="26"/>
      <c r="AP42" s="26"/>
      <c r="AQ42" s="26"/>
      <c r="AR42" s="26"/>
      <c r="AS42" s="26"/>
      <c r="AT42" s="26"/>
      <c r="AU42" s="26"/>
      <c r="AV42" s="26"/>
      <c r="AW42" s="26"/>
      <c r="AX42" s="26"/>
      <c r="AY42" s="26"/>
      <c r="AZ42" s="26"/>
      <c r="BA42" s="26"/>
      <c r="BB42" s="26"/>
      <c r="BC42" s="26"/>
      <c r="BD42" s="26"/>
      <c r="BE42" s="26"/>
      <c r="BF42" s="26"/>
      <c r="BG42" s="26"/>
      <c r="BH42" s="26"/>
      <c r="BI42" s="26"/>
      <c r="BJ42" s="26"/>
      <c r="BK42" s="26"/>
      <c r="BL42" s="26"/>
      <c r="BM42" s="26"/>
      <c r="BN42" s="26"/>
    </row>
    <row r="43" spans="1:66" x14ac:dyDescent="0.25">
      <c r="A43" s="34" t="s">
        <v>240</v>
      </c>
      <c r="B43" s="35" t="s">
        <v>235</v>
      </c>
      <c r="C43" s="36" t="s">
        <v>160</v>
      </c>
      <c r="D43" s="34" t="s">
        <v>36</v>
      </c>
      <c r="E43" s="35">
        <v>0</v>
      </c>
      <c r="F43" s="35">
        <v>0</v>
      </c>
      <c r="G43" s="35">
        <v>0</v>
      </c>
      <c r="H43" s="35">
        <v>0</v>
      </c>
      <c r="I43" s="26"/>
      <c r="J43" s="26"/>
      <c r="K43" s="26"/>
      <c r="L43" s="26"/>
      <c r="M43" s="26"/>
      <c r="N43" s="26"/>
      <c r="O43" s="26"/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  <c r="AF43" s="26"/>
      <c r="AG43" s="26"/>
      <c r="AH43" s="26"/>
      <c r="AI43" s="26"/>
      <c r="AJ43" s="26"/>
      <c r="AK43" s="26"/>
      <c r="AL43" s="26"/>
      <c r="AM43" s="26"/>
      <c r="AN43" s="26"/>
      <c r="AO43" s="26"/>
      <c r="AP43" s="26"/>
      <c r="AQ43" s="26"/>
      <c r="AR43" s="26"/>
      <c r="AS43" s="26"/>
      <c r="AT43" s="26"/>
      <c r="AU43" s="26"/>
      <c r="AV43" s="26"/>
      <c r="AW43" s="26"/>
      <c r="AX43" s="26"/>
      <c r="AY43" s="26"/>
      <c r="AZ43" s="26"/>
      <c r="BA43" s="26"/>
      <c r="BB43" s="26"/>
      <c r="BC43" s="26"/>
      <c r="BD43" s="26"/>
      <c r="BE43" s="26"/>
      <c r="BF43" s="26"/>
      <c r="BG43" s="26"/>
      <c r="BH43" s="26"/>
      <c r="BI43" s="26"/>
      <c r="BJ43" s="26"/>
      <c r="BK43" s="26"/>
      <c r="BL43" s="26"/>
      <c r="BM43" s="26"/>
      <c r="BN43" s="26"/>
    </row>
    <row r="44" spans="1:66" x14ac:dyDescent="0.25">
      <c r="A44" s="34" t="s">
        <v>242</v>
      </c>
      <c r="B44" s="35" t="s">
        <v>231</v>
      </c>
      <c r="C44" s="36" t="s">
        <v>161</v>
      </c>
      <c r="D44" s="34" t="s">
        <v>37</v>
      </c>
      <c r="E44" s="35">
        <v>11402</v>
      </c>
      <c r="F44" s="35">
        <v>1051966.1199999999</v>
      </c>
      <c r="G44" s="35">
        <v>31235.5</v>
      </c>
      <c r="H44" s="35">
        <v>849012</v>
      </c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6"/>
      <c r="AK44" s="26"/>
      <c r="AL44" s="26"/>
      <c r="AM44" s="26"/>
      <c r="AN44" s="26"/>
      <c r="AO44" s="26"/>
      <c r="AP44" s="26"/>
      <c r="AQ44" s="26"/>
      <c r="AR44" s="26"/>
      <c r="AS44" s="26"/>
      <c r="AT44" s="26"/>
      <c r="AU44" s="26"/>
      <c r="AV44" s="26"/>
      <c r="AW44" s="26"/>
      <c r="AX44" s="26"/>
      <c r="AY44" s="26"/>
      <c r="AZ44" s="26"/>
      <c r="BA44" s="26"/>
      <c r="BB44" s="26"/>
      <c r="BC44" s="26"/>
      <c r="BD44" s="26"/>
      <c r="BE44" s="26"/>
      <c r="BF44" s="26"/>
      <c r="BG44" s="26"/>
      <c r="BH44" s="26"/>
      <c r="BI44" s="26"/>
      <c r="BJ44" s="26"/>
      <c r="BK44" s="26"/>
      <c r="BL44" s="26"/>
      <c r="BM44" s="26"/>
      <c r="BN44" s="26"/>
    </row>
    <row r="45" spans="1:66" x14ac:dyDescent="0.25">
      <c r="A45" s="34" t="s">
        <v>242</v>
      </c>
      <c r="B45" s="35" t="s">
        <v>233</v>
      </c>
      <c r="C45" s="36" t="s">
        <v>121</v>
      </c>
      <c r="D45" s="34" t="s">
        <v>5</v>
      </c>
      <c r="E45" s="35">
        <v>21293</v>
      </c>
      <c r="F45" s="35">
        <v>1491164.9799999997</v>
      </c>
      <c r="G45" s="35">
        <v>56274.5</v>
      </c>
      <c r="H45" s="35">
        <v>1455328</v>
      </c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6"/>
      <c r="AK45" s="26"/>
      <c r="AL45" s="26"/>
      <c r="AM45" s="26"/>
      <c r="AN45" s="26"/>
      <c r="AO45" s="26"/>
      <c r="AP45" s="26"/>
      <c r="AQ45" s="26"/>
      <c r="AR45" s="26"/>
      <c r="AS45" s="26"/>
      <c r="AT45" s="26"/>
      <c r="AU45" s="26"/>
      <c r="AV45" s="26"/>
      <c r="AW45" s="26"/>
      <c r="AX45" s="26"/>
      <c r="AY45" s="26"/>
      <c r="AZ45" s="26"/>
      <c r="BA45" s="26"/>
      <c r="BB45" s="26"/>
      <c r="BC45" s="26"/>
      <c r="BD45" s="26"/>
      <c r="BE45" s="26"/>
      <c r="BF45" s="26"/>
      <c r="BG45" s="26"/>
      <c r="BH45" s="26"/>
      <c r="BI45" s="26"/>
      <c r="BJ45" s="26"/>
      <c r="BK45" s="26"/>
      <c r="BL45" s="26"/>
      <c r="BM45" s="26"/>
      <c r="BN45" s="26"/>
    </row>
    <row r="46" spans="1:66" x14ac:dyDescent="0.25">
      <c r="A46" s="34" t="s">
        <v>240</v>
      </c>
      <c r="B46" s="35" t="s">
        <v>235</v>
      </c>
      <c r="C46" s="36" t="s">
        <v>162</v>
      </c>
      <c r="D46" s="34" t="s">
        <v>78</v>
      </c>
      <c r="E46" s="35">
        <v>38</v>
      </c>
      <c r="F46" s="35">
        <v>4045.8199999999997</v>
      </c>
      <c r="G46" s="35">
        <v>123</v>
      </c>
      <c r="H46" s="35">
        <v>2660</v>
      </c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26"/>
      <c r="Z46" s="26"/>
      <c r="AA46" s="26"/>
      <c r="AB46" s="26"/>
      <c r="AC46" s="26"/>
      <c r="AD46" s="26"/>
      <c r="AE46" s="26"/>
      <c r="AF46" s="26"/>
      <c r="AG46" s="26"/>
      <c r="AH46" s="26"/>
      <c r="AI46" s="26"/>
      <c r="AJ46" s="26"/>
      <c r="AK46" s="26"/>
      <c r="AL46" s="26"/>
      <c r="AM46" s="26"/>
      <c r="AN46" s="26"/>
      <c r="AO46" s="26"/>
      <c r="AP46" s="26"/>
      <c r="AQ46" s="26"/>
      <c r="AR46" s="26"/>
      <c r="AS46" s="26"/>
      <c r="AT46" s="26"/>
      <c r="AU46" s="26"/>
      <c r="AV46" s="26"/>
      <c r="AW46" s="26"/>
      <c r="AX46" s="26"/>
      <c r="AY46" s="26"/>
      <c r="AZ46" s="26"/>
      <c r="BA46" s="26"/>
      <c r="BB46" s="26"/>
      <c r="BC46" s="26"/>
      <c r="BD46" s="26"/>
      <c r="BE46" s="26"/>
      <c r="BF46" s="26"/>
      <c r="BG46" s="26"/>
      <c r="BH46" s="26"/>
      <c r="BI46" s="26"/>
      <c r="BJ46" s="26"/>
      <c r="BK46" s="26"/>
      <c r="BL46" s="26"/>
      <c r="BM46" s="26"/>
      <c r="BN46" s="26"/>
    </row>
    <row r="47" spans="1:66" x14ac:dyDescent="0.25">
      <c r="A47" s="34" t="s">
        <v>241</v>
      </c>
      <c r="B47" s="35" t="s">
        <v>234</v>
      </c>
      <c r="C47" s="36" t="s">
        <v>163</v>
      </c>
      <c r="D47" s="34" t="s">
        <v>43</v>
      </c>
      <c r="E47" s="35">
        <v>220</v>
      </c>
      <c r="F47" s="35">
        <v>21612.159999999993</v>
      </c>
      <c r="G47" s="35">
        <v>735.5</v>
      </c>
      <c r="H47" s="35">
        <v>17427</v>
      </c>
      <c r="I47" s="26"/>
      <c r="J47" s="26"/>
      <c r="K47" s="26"/>
      <c r="L47" s="26"/>
      <c r="M47" s="26"/>
      <c r="N47" s="26"/>
      <c r="O47" s="26"/>
      <c r="P47" s="26"/>
      <c r="Q47" s="26"/>
      <c r="R47" s="26"/>
      <c r="S47" s="26"/>
      <c r="T47" s="26"/>
      <c r="U47" s="26"/>
      <c r="V47" s="26"/>
      <c r="W47" s="26"/>
      <c r="X47" s="26"/>
      <c r="Y47" s="26"/>
      <c r="Z47" s="26"/>
      <c r="AA47" s="26"/>
      <c r="AB47" s="26"/>
      <c r="AC47" s="26"/>
      <c r="AD47" s="26"/>
      <c r="AE47" s="26"/>
      <c r="AF47" s="26"/>
      <c r="AG47" s="26"/>
      <c r="AH47" s="26"/>
      <c r="AI47" s="26"/>
      <c r="AJ47" s="26"/>
      <c r="AK47" s="26"/>
      <c r="AL47" s="26"/>
      <c r="AM47" s="26"/>
      <c r="AN47" s="26"/>
      <c r="AO47" s="26"/>
      <c r="AP47" s="26"/>
      <c r="AQ47" s="26"/>
      <c r="AR47" s="26"/>
      <c r="AS47" s="26"/>
      <c r="AT47" s="26"/>
      <c r="AU47" s="26"/>
      <c r="AV47" s="26"/>
      <c r="AW47" s="26"/>
      <c r="AX47" s="26"/>
      <c r="AY47" s="26"/>
      <c r="AZ47" s="26"/>
      <c r="BA47" s="26"/>
      <c r="BB47" s="26"/>
      <c r="BC47" s="26"/>
      <c r="BD47" s="26"/>
      <c r="BE47" s="26"/>
      <c r="BF47" s="26"/>
      <c r="BG47" s="26"/>
      <c r="BH47" s="26"/>
      <c r="BI47" s="26"/>
      <c r="BJ47" s="26"/>
      <c r="BK47" s="26"/>
      <c r="BL47" s="26"/>
      <c r="BM47" s="26"/>
      <c r="BN47" s="26"/>
    </row>
    <row r="48" spans="1:66" x14ac:dyDescent="0.25">
      <c r="A48" s="34" t="s">
        <v>242</v>
      </c>
      <c r="B48" s="35" t="s">
        <v>226</v>
      </c>
      <c r="C48" s="36" t="s">
        <v>164</v>
      </c>
      <c r="D48" s="34" t="s">
        <v>40</v>
      </c>
      <c r="E48" s="35">
        <v>3121</v>
      </c>
      <c r="F48" s="35">
        <v>162937.43000000005</v>
      </c>
      <c r="G48" s="35">
        <v>5787.5</v>
      </c>
      <c r="H48" s="35">
        <v>161470</v>
      </c>
      <c r="I48" s="26"/>
      <c r="J48" s="26"/>
      <c r="K48" s="26"/>
      <c r="L48" s="26"/>
      <c r="M48" s="26"/>
      <c r="N48" s="26"/>
      <c r="O48" s="26"/>
      <c r="P48" s="26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6"/>
      <c r="AK48" s="26"/>
      <c r="AL48" s="26"/>
      <c r="AM48" s="26"/>
      <c r="AN48" s="26"/>
      <c r="AO48" s="26"/>
      <c r="AP48" s="26"/>
      <c r="AQ48" s="26"/>
      <c r="AR48" s="26"/>
      <c r="AS48" s="26"/>
      <c r="AT48" s="26"/>
      <c r="AU48" s="26"/>
      <c r="AV48" s="26"/>
      <c r="AW48" s="26"/>
      <c r="AX48" s="26"/>
      <c r="AY48" s="26"/>
      <c r="AZ48" s="26"/>
      <c r="BA48" s="26"/>
      <c r="BB48" s="26"/>
      <c r="BC48" s="26"/>
      <c r="BD48" s="26"/>
      <c r="BE48" s="26"/>
      <c r="BF48" s="26"/>
      <c r="BG48" s="26"/>
      <c r="BH48" s="26"/>
      <c r="BI48" s="26"/>
      <c r="BJ48" s="26"/>
      <c r="BK48" s="26"/>
      <c r="BL48" s="26"/>
      <c r="BM48" s="26"/>
      <c r="BN48" s="26"/>
    </row>
    <row r="49" spans="1:66" x14ac:dyDescent="0.25">
      <c r="A49" s="34" t="s">
        <v>240</v>
      </c>
      <c r="B49" s="35" t="s">
        <v>228</v>
      </c>
      <c r="C49" s="36" t="s">
        <v>165</v>
      </c>
      <c r="D49" s="34" t="s">
        <v>39</v>
      </c>
      <c r="E49" s="35">
        <v>1199</v>
      </c>
      <c r="F49" s="35">
        <v>119666.79999999997</v>
      </c>
      <c r="G49" s="35">
        <v>3941.5</v>
      </c>
      <c r="H49" s="35">
        <v>102779</v>
      </c>
      <c r="I49" s="26"/>
      <c r="J49" s="26"/>
      <c r="K49" s="26"/>
      <c r="L49" s="26"/>
      <c r="M49" s="26"/>
      <c r="N49" s="26"/>
      <c r="O49" s="26"/>
      <c r="P49" s="26"/>
      <c r="Q49" s="26"/>
      <c r="R49" s="26"/>
      <c r="S49" s="26"/>
      <c r="T49" s="26"/>
      <c r="U49" s="26"/>
      <c r="V49" s="26"/>
      <c r="W49" s="26"/>
      <c r="X49" s="26"/>
      <c r="Y49" s="26"/>
      <c r="Z49" s="26"/>
      <c r="AA49" s="26"/>
      <c r="AB49" s="26"/>
      <c r="AC49" s="26"/>
      <c r="AD49" s="26"/>
      <c r="AE49" s="26"/>
      <c r="AF49" s="26"/>
      <c r="AG49" s="26"/>
      <c r="AH49" s="26"/>
      <c r="AI49" s="26"/>
      <c r="AJ49" s="26"/>
      <c r="AK49" s="26"/>
      <c r="AL49" s="26"/>
      <c r="AM49" s="26"/>
      <c r="AN49" s="26"/>
      <c r="AO49" s="26"/>
      <c r="AP49" s="26"/>
      <c r="AQ49" s="26"/>
      <c r="AR49" s="26"/>
      <c r="AS49" s="26"/>
      <c r="AT49" s="26"/>
      <c r="AU49" s="26"/>
      <c r="AV49" s="26"/>
      <c r="AW49" s="26"/>
      <c r="AX49" s="26"/>
      <c r="AY49" s="26"/>
      <c r="AZ49" s="26"/>
      <c r="BA49" s="26"/>
      <c r="BB49" s="26"/>
      <c r="BC49" s="26"/>
      <c r="BD49" s="26"/>
      <c r="BE49" s="26"/>
      <c r="BF49" s="26"/>
      <c r="BG49" s="26"/>
      <c r="BH49" s="26"/>
      <c r="BI49" s="26"/>
      <c r="BJ49" s="26"/>
      <c r="BK49" s="26"/>
      <c r="BL49" s="26"/>
      <c r="BM49" s="26"/>
      <c r="BN49" s="26"/>
    </row>
    <row r="50" spans="1:66" x14ac:dyDescent="0.25">
      <c r="A50" s="34" t="s">
        <v>241</v>
      </c>
      <c r="B50" s="35" t="s">
        <v>224</v>
      </c>
      <c r="C50" s="36" t="s">
        <v>166</v>
      </c>
      <c r="D50" s="34" t="s">
        <v>41</v>
      </c>
      <c r="E50" s="35">
        <v>0</v>
      </c>
      <c r="F50" s="35">
        <v>0</v>
      </c>
      <c r="G50" s="35">
        <v>0</v>
      </c>
      <c r="H50" s="35">
        <v>0</v>
      </c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6"/>
      <c r="AK50" s="26"/>
      <c r="AL50" s="26"/>
      <c r="AM50" s="26"/>
      <c r="AN50" s="26"/>
      <c r="AO50" s="26"/>
      <c r="AP50" s="26"/>
      <c r="AQ50" s="26"/>
      <c r="AR50" s="26"/>
      <c r="AS50" s="26"/>
      <c r="AT50" s="26"/>
      <c r="AU50" s="26"/>
      <c r="AV50" s="26"/>
      <c r="AW50" s="26"/>
      <c r="AX50" s="26"/>
      <c r="AY50" s="26"/>
      <c r="AZ50" s="26"/>
      <c r="BA50" s="26"/>
      <c r="BB50" s="26"/>
      <c r="BC50" s="26"/>
      <c r="BD50" s="26"/>
      <c r="BE50" s="26"/>
      <c r="BF50" s="26"/>
      <c r="BG50" s="26"/>
      <c r="BH50" s="26"/>
      <c r="BI50" s="26"/>
      <c r="BJ50" s="26"/>
      <c r="BK50" s="26"/>
      <c r="BL50" s="26"/>
      <c r="BM50" s="26"/>
      <c r="BN50" s="26"/>
    </row>
    <row r="51" spans="1:66" x14ac:dyDescent="0.25">
      <c r="A51" s="34" t="s">
        <v>240</v>
      </c>
      <c r="B51" s="35" t="s">
        <v>228</v>
      </c>
      <c r="C51" s="36" t="s">
        <v>167</v>
      </c>
      <c r="D51" s="34" t="s">
        <v>42</v>
      </c>
      <c r="E51" s="35">
        <v>1656</v>
      </c>
      <c r="F51" s="35">
        <v>153407.24000000005</v>
      </c>
      <c r="G51" s="35">
        <v>5382</v>
      </c>
      <c r="H51" s="35">
        <v>140624</v>
      </c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6"/>
      <c r="AK51" s="26"/>
      <c r="AL51" s="26"/>
      <c r="AM51" s="26"/>
      <c r="AN51" s="26"/>
      <c r="AO51" s="26"/>
      <c r="AP51" s="26"/>
      <c r="AQ51" s="26"/>
      <c r="AR51" s="26"/>
      <c r="AS51" s="26"/>
      <c r="AT51" s="26"/>
      <c r="AU51" s="26"/>
      <c r="AV51" s="26"/>
      <c r="AW51" s="26"/>
      <c r="AX51" s="26"/>
      <c r="AY51" s="26"/>
      <c r="AZ51" s="26"/>
      <c r="BA51" s="26"/>
      <c r="BB51" s="26"/>
      <c r="BC51" s="26"/>
      <c r="BD51" s="26"/>
      <c r="BE51" s="26"/>
      <c r="BF51" s="26"/>
      <c r="BG51" s="26"/>
      <c r="BH51" s="26"/>
      <c r="BI51" s="26"/>
      <c r="BJ51" s="26"/>
      <c r="BK51" s="26"/>
      <c r="BL51" s="26"/>
      <c r="BM51" s="26"/>
      <c r="BN51" s="26"/>
    </row>
    <row r="52" spans="1:66" x14ac:dyDescent="0.25">
      <c r="A52" s="34" t="s">
        <v>241</v>
      </c>
      <c r="B52" s="35" t="s">
        <v>224</v>
      </c>
      <c r="C52" s="36" t="s">
        <v>168</v>
      </c>
      <c r="D52" s="34" t="s">
        <v>44</v>
      </c>
      <c r="E52" s="35">
        <v>1227</v>
      </c>
      <c r="F52" s="35">
        <v>160597.01000000004</v>
      </c>
      <c r="G52" s="35">
        <v>6287</v>
      </c>
      <c r="H52" s="35">
        <v>131876</v>
      </c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6"/>
      <c r="AK52" s="26"/>
      <c r="AL52" s="26"/>
      <c r="AM52" s="26"/>
      <c r="AN52" s="26"/>
      <c r="AO52" s="26"/>
      <c r="AP52" s="26"/>
      <c r="AQ52" s="26"/>
      <c r="AR52" s="26"/>
      <c r="AS52" s="26"/>
      <c r="AT52" s="26"/>
      <c r="AU52" s="26"/>
      <c r="AV52" s="26"/>
      <c r="AW52" s="26"/>
      <c r="AX52" s="26"/>
      <c r="AY52" s="26"/>
      <c r="AZ52" s="26"/>
      <c r="BA52" s="26"/>
      <c r="BB52" s="26"/>
      <c r="BC52" s="26"/>
      <c r="BD52" s="26"/>
      <c r="BE52" s="26"/>
      <c r="BF52" s="26"/>
      <c r="BG52" s="26"/>
      <c r="BH52" s="26"/>
      <c r="BI52" s="26"/>
      <c r="BJ52" s="26"/>
      <c r="BK52" s="26"/>
      <c r="BL52" s="26"/>
      <c r="BM52" s="26"/>
      <c r="BN52" s="26"/>
    </row>
    <row r="53" spans="1:66" x14ac:dyDescent="0.25">
      <c r="A53" s="34" t="s">
        <v>241</v>
      </c>
      <c r="B53" s="35" t="s">
        <v>222</v>
      </c>
      <c r="C53" s="36" t="s">
        <v>169</v>
      </c>
      <c r="D53" s="34" t="s">
        <v>45</v>
      </c>
      <c r="E53" s="35">
        <v>1988</v>
      </c>
      <c r="F53" s="35">
        <v>108692.17000000003</v>
      </c>
      <c r="G53" s="35">
        <v>8659.5</v>
      </c>
      <c r="H53" s="35">
        <v>195678</v>
      </c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6"/>
      <c r="AE53" s="26"/>
      <c r="AF53" s="26"/>
      <c r="AG53" s="26"/>
      <c r="AH53" s="26"/>
      <c r="AI53" s="26"/>
      <c r="AJ53" s="26"/>
      <c r="AK53" s="26"/>
      <c r="AL53" s="26"/>
      <c r="AM53" s="26"/>
      <c r="AN53" s="26"/>
      <c r="AO53" s="26"/>
      <c r="AP53" s="26"/>
      <c r="AQ53" s="26"/>
      <c r="AR53" s="26"/>
      <c r="AS53" s="26"/>
      <c r="AT53" s="26"/>
      <c r="AU53" s="26"/>
      <c r="AV53" s="26"/>
      <c r="AW53" s="26"/>
      <c r="AX53" s="26"/>
      <c r="AY53" s="26"/>
      <c r="AZ53" s="26"/>
      <c r="BA53" s="26"/>
      <c r="BB53" s="26"/>
      <c r="BC53" s="26"/>
      <c r="BD53" s="26"/>
      <c r="BE53" s="26"/>
      <c r="BF53" s="26"/>
      <c r="BG53" s="26"/>
      <c r="BH53" s="26"/>
      <c r="BI53" s="26"/>
      <c r="BJ53" s="26"/>
      <c r="BK53" s="26"/>
      <c r="BL53" s="26"/>
      <c r="BM53" s="26"/>
      <c r="BN53" s="26"/>
    </row>
    <row r="54" spans="1:66" x14ac:dyDescent="0.25">
      <c r="A54" s="34" t="s">
        <v>240</v>
      </c>
      <c r="B54" s="35" t="s">
        <v>228</v>
      </c>
      <c r="C54" s="36" t="s">
        <v>170</v>
      </c>
      <c r="D54" s="34" t="s">
        <v>48</v>
      </c>
      <c r="E54" s="35">
        <v>586</v>
      </c>
      <c r="F54" s="35">
        <v>92253.819999999934</v>
      </c>
      <c r="G54" s="35">
        <v>3911</v>
      </c>
      <c r="H54" s="35">
        <v>102685</v>
      </c>
      <c r="I54" s="26"/>
      <c r="J54" s="26"/>
      <c r="K54" s="26"/>
      <c r="L54" s="26"/>
      <c r="M54" s="26"/>
      <c r="N54" s="26"/>
      <c r="O54" s="26"/>
      <c r="P54" s="26"/>
      <c r="Q54" s="26"/>
      <c r="R54" s="26"/>
      <c r="S54" s="26"/>
      <c r="T54" s="26"/>
      <c r="U54" s="26"/>
      <c r="V54" s="26"/>
      <c r="W54" s="26"/>
      <c r="X54" s="26"/>
      <c r="Y54" s="26"/>
      <c r="Z54" s="26"/>
      <c r="AA54" s="26"/>
      <c r="AB54" s="26"/>
      <c r="AC54" s="26"/>
      <c r="AD54" s="26"/>
      <c r="AE54" s="26"/>
      <c r="AF54" s="26"/>
      <c r="AG54" s="26"/>
      <c r="AH54" s="26"/>
      <c r="AI54" s="26"/>
      <c r="AJ54" s="26"/>
      <c r="AK54" s="26"/>
      <c r="AL54" s="26"/>
      <c r="AM54" s="26"/>
      <c r="AN54" s="26"/>
      <c r="AO54" s="26"/>
      <c r="AP54" s="26"/>
      <c r="AQ54" s="26"/>
      <c r="AR54" s="26"/>
      <c r="AS54" s="26"/>
      <c r="AT54" s="26"/>
      <c r="AU54" s="26"/>
      <c r="AV54" s="26"/>
      <c r="AW54" s="26"/>
      <c r="AX54" s="26"/>
      <c r="AY54" s="26"/>
      <c r="AZ54" s="26"/>
      <c r="BA54" s="26"/>
      <c r="BB54" s="26"/>
      <c r="BC54" s="26"/>
      <c r="BD54" s="26"/>
      <c r="BE54" s="26"/>
      <c r="BF54" s="26"/>
      <c r="BG54" s="26"/>
      <c r="BH54" s="26"/>
      <c r="BI54" s="26"/>
      <c r="BJ54" s="26"/>
      <c r="BK54" s="26"/>
      <c r="BL54" s="26"/>
      <c r="BM54" s="26"/>
      <c r="BN54" s="26"/>
    </row>
    <row r="55" spans="1:66" x14ac:dyDescent="0.25">
      <c r="A55" s="34" t="s">
        <v>241</v>
      </c>
      <c r="B55" s="35" t="s">
        <v>224</v>
      </c>
      <c r="C55" s="36" t="s">
        <v>171</v>
      </c>
      <c r="D55" s="34" t="s">
        <v>108</v>
      </c>
      <c r="E55" s="35">
        <v>518</v>
      </c>
      <c r="F55" s="35">
        <v>54418.659999999996</v>
      </c>
      <c r="G55" s="35">
        <v>2080</v>
      </c>
      <c r="H55" s="35">
        <v>45994</v>
      </c>
      <c r="I55" s="26"/>
      <c r="J55" s="26"/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26"/>
      <c r="V55" s="26"/>
      <c r="W55" s="26"/>
      <c r="X55" s="26"/>
      <c r="Y55" s="26"/>
      <c r="Z55" s="26"/>
      <c r="AA55" s="26"/>
      <c r="AB55" s="26"/>
      <c r="AC55" s="26"/>
      <c r="AD55" s="26"/>
      <c r="AE55" s="26"/>
      <c r="AF55" s="26"/>
      <c r="AG55" s="26"/>
      <c r="AH55" s="26"/>
      <c r="AI55" s="26"/>
      <c r="AJ55" s="26"/>
      <c r="AK55" s="26"/>
      <c r="AL55" s="26"/>
      <c r="AM55" s="26"/>
      <c r="AN55" s="26"/>
      <c r="AO55" s="26"/>
      <c r="AP55" s="26"/>
      <c r="AQ55" s="26"/>
      <c r="AR55" s="26"/>
      <c r="AS55" s="26"/>
      <c r="AT55" s="26"/>
      <c r="AU55" s="26"/>
      <c r="AV55" s="26"/>
      <c r="AW55" s="26"/>
      <c r="AX55" s="26"/>
      <c r="AY55" s="26"/>
      <c r="AZ55" s="26"/>
      <c r="BA55" s="26"/>
      <c r="BB55" s="26"/>
      <c r="BC55" s="26"/>
      <c r="BD55" s="26"/>
      <c r="BE55" s="26"/>
      <c r="BF55" s="26"/>
      <c r="BG55" s="26"/>
      <c r="BH55" s="26"/>
      <c r="BI55" s="26"/>
      <c r="BJ55" s="26"/>
      <c r="BK55" s="26"/>
      <c r="BL55" s="26"/>
      <c r="BM55" s="26"/>
      <c r="BN55" s="26"/>
    </row>
    <row r="56" spans="1:66" x14ac:dyDescent="0.25">
      <c r="A56" s="34" t="s">
        <v>242</v>
      </c>
      <c r="B56" s="35" t="s">
        <v>237</v>
      </c>
      <c r="C56" s="36" t="s">
        <v>172</v>
      </c>
      <c r="D56" s="34" t="s">
        <v>50</v>
      </c>
      <c r="E56" s="35">
        <v>1368</v>
      </c>
      <c r="F56" s="35">
        <v>67062.37</v>
      </c>
      <c r="G56" s="35">
        <v>1955.5</v>
      </c>
      <c r="H56" s="35">
        <v>67694</v>
      </c>
      <c r="I56" s="26"/>
      <c r="J56" s="26"/>
      <c r="K56" s="26"/>
      <c r="L56" s="26"/>
      <c r="M56" s="26"/>
      <c r="N56" s="26"/>
      <c r="O56" s="26"/>
      <c r="P56" s="26"/>
      <c r="Q56" s="26"/>
      <c r="R56" s="26"/>
      <c r="S56" s="26"/>
      <c r="T56" s="26"/>
      <c r="U56" s="26"/>
      <c r="V56" s="26"/>
      <c r="W56" s="26"/>
      <c r="X56" s="26"/>
      <c r="Y56" s="26"/>
      <c r="Z56" s="26"/>
      <c r="AA56" s="26"/>
      <c r="AB56" s="26"/>
      <c r="AC56" s="26"/>
      <c r="AD56" s="26"/>
      <c r="AE56" s="26"/>
      <c r="AF56" s="26"/>
      <c r="AG56" s="26"/>
      <c r="AH56" s="26"/>
      <c r="AI56" s="26"/>
      <c r="AJ56" s="26"/>
      <c r="AK56" s="26"/>
      <c r="AL56" s="26"/>
      <c r="AM56" s="26"/>
      <c r="AN56" s="26"/>
      <c r="AO56" s="26"/>
      <c r="AP56" s="26"/>
      <c r="AQ56" s="26"/>
      <c r="AR56" s="26"/>
      <c r="AS56" s="26"/>
      <c r="AT56" s="26"/>
      <c r="AU56" s="26"/>
      <c r="AV56" s="26"/>
      <c r="AW56" s="26"/>
      <c r="AX56" s="26"/>
      <c r="AY56" s="26"/>
      <c r="AZ56" s="26"/>
      <c r="BA56" s="26"/>
      <c r="BB56" s="26"/>
      <c r="BC56" s="26"/>
      <c r="BD56" s="26"/>
      <c r="BE56" s="26"/>
      <c r="BF56" s="26"/>
      <c r="BG56" s="26"/>
      <c r="BH56" s="26"/>
      <c r="BI56" s="26"/>
      <c r="BJ56" s="26"/>
      <c r="BK56" s="26"/>
      <c r="BL56" s="26"/>
      <c r="BM56" s="26"/>
      <c r="BN56" s="26"/>
    </row>
    <row r="57" spans="1:66" x14ac:dyDescent="0.25">
      <c r="A57" s="34" t="s">
        <v>239</v>
      </c>
      <c r="B57" s="35" t="s">
        <v>220</v>
      </c>
      <c r="C57" s="36" t="s">
        <v>173</v>
      </c>
      <c r="D57" s="34" t="s">
        <v>46</v>
      </c>
      <c r="E57" s="35">
        <v>47245</v>
      </c>
      <c r="F57" s="35">
        <v>3223433.319999998</v>
      </c>
      <c r="G57" s="35">
        <v>132589.5</v>
      </c>
      <c r="H57" s="35">
        <v>3247254</v>
      </c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6"/>
      <c r="AE57" s="26"/>
      <c r="AF57" s="26"/>
      <c r="AG57" s="26"/>
      <c r="AH57" s="26"/>
      <c r="AI57" s="26"/>
      <c r="AJ57" s="26"/>
      <c r="AK57" s="26"/>
      <c r="AL57" s="26"/>
      <c r="AM57" s="26"/>
      <c r="AN57" s="26"/>
      <c r="AO57" s="26"/>
      <c r="AP57" s="26"/>
      <c r="AQ57" s="26"/>
      <c r="AR57" s="26"/>
      <c r="AS57" s="26"/>
      <c r="AT57" s="26"/>
      <c r="AU57" s="26"/>
      <c r="AV57" s="26"/>
      <c r="AW57" s="26"/>
      <c r="AX57" s="26"/>
      <c r="AY57" s="26"/>
      <c r="AZ57" s="26"/>
      <c r="BA57" s="26"/>
      <c r="BB57" s="26"/>
      <c r="BC57" s="26"/>
      <c r="BD57" s="26"/>
      <c r="BE57" s="26"/>
      <c r="BF57" s="26"/>
      <c r="BG57" s="26"/>
      <c r="BH57" s="26"/>
      <c r="BI57" s="26"/>
      <c r="BJ57" s="26"/>
      <c r="BK57" s="26"/>
      <c r="BL57" s="26"/>
      <c r="BM57" s="26"/>
      <c r="BN57" s="26"/>
    </row>
    <row r="58" spans="1:66" x14ac:dyDescent="0.25">
      <c r="A58" s="34" t="s">
        <v>240</v>
      </c>
      <c r="B58" s="35" t="s">
        <v>228</v>
      </c>
      <c r="C58" s="36" t="s">
        <v>174</v>
      </c>
      <c r="D58" s="34" t="s">
        <v>47</v>
      </c>
      <c r="E58" s="35">
        <v>4735</v>
      </c>
      <c r="F58" s="35">
        <v>439513.9</v>
      </c>
      <c r="G58" s="35">
        <v>13592.5</v>
      </c>
      <c r="H58" s="35">
        <v>339632</v>
      </c>
      <c r="I58" s="26"/>
      <c r="J58" s="26"/>
      <c r="K58" s="26"/>
      <c r="L58" s="26"/>
      <c r="M58" s="26"/>
      <c r="N58" s="26"/>
      <c r="O58" s="26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  <c r="AL58" s="26"/>
      <c r="AM58" s="26"/>
      <c r="AN58" s="26"/>
      <c r="AO58" s="26"/>
      <c r="AP58" s="26"/>
      <c r="AQ58" s="26"/>
      <c r="AR58" s="26"/>
      <c r="AS58" s="26"/>
      <c r="AT58" s="26"/>
      <c r="AU58" s="26"/>
      <c r="AV58" s="26"/>
      <c r="AW58" s="26"/>
      <c r="AX58" s="26"/>
      <c r="AY58" s="26"/>
      <c r="AZ58" s="26"/>
      <c r="BA58" s="26"/>
      <c r="BB58" s="26"/>
      <c r="BC58" s="26"/>
      <c r="BD58" s="26"/>
      <c r="BE58" s="26"/>
      <c r="BF58" s="26"/>
      <c r="BG58" s="26"/>
      <c r="BH58" s="26"/>
      <c r="BI58" s="26"/>
      <c r="BJ58" s="26"/>
      <c r="BK58" s="26"/>
      <c r="BL58" s="26"/>
      <c r="BM58" s="26"/>
      <c r="BN58" s="26"/>
    </row>
    <row r="59" spans="1:66" x14ac:dyDescent="0.25">
      <c r="A59" s="34" t="s">
        <v>243</v>
      </c>
      <c r="B59" s="35" t="s">
        <v>229</v>
      </c>
      <c r="C59" s="36" t="s">
        <v>175</v>
      </c>
      <c r="D59" s="34" t="s">
        <v>49</v>
      </c>
      <c r="E59" s="35">
        <v>631</v>
      </c>
      <c r="F59" s="35">
        <v>43033.939999999995</v>
      </c>
      <c r="G59" s="35">
        <v>2547</v>
      </c>
      <c r="H59" s="35">
        <v>57680</v>
      </c>
      <c r="I59" s="26"/>
      <c r="J59" s="26"/>
      <c r="K59" s="26"/>
      <c r="L59" s="26"/>
      <c r="M59" s="26"/>
      <c r="N59" s="26"/>
      <c r="O59" s="26"/>
      <c r="P59" s="26"/>
      <c r="Q59" s="26"/>
      <c r="R59" s="26"/>
      <c r="S59" s="26"/>
      <c r="T59" s="26"/>
      <c r="U59" s="26"/>
      <c r="V59" s="26"/>
      <c r="W59" s="26"/>
      <c r="X59" s="26"/>
      <c r="Y59" s="26"/>
      <c r="Z59" s="26"/>
      <c r="AA59" s="26"/>
      <c r="AB59" s="26"/>
      <c r="AC59" s="26"/>
      <c r="AD59" s="26"/>
      <c r="AE59" s="26"/>
      <c r="AF59" s="26"/>
      <c r="AG59" s="26"/>
      <c r="AH59" s="26"/>
      <c r="AI59" s="26"/>
      <c r="AJ59" s="26"/>
      <c r="AK59" s="26"/>
      <c r="AL59" s="26"/>
      <c r="AM59" s="26"/>
      <c r="AN59" s="26"/>
      <c r="AO59" s="26"/>
      <c r="AP59" s="26"/>
      <c r="AQ59" s="26"/>
      <c r="AR59" s="26"/>
      <c r="AS59" s="26"/>
      <c r="AT59" s="26"/>
      <c r="AU59" s="26"/>
      <c r="AV59" s="26"/>
      <c r="AW59" s="26"/>
      <c r="AX59" s="26"/>
      <c r="AY59" s="26"/>
      <c r="AZ59" s="26"/>
      <c r="BA59" s="26"/>
      <c r="BB59" s="26"/>
      <c r="BC59" s="26"/>
      <c r="BD59" s="26"/>
      <c r="BE59" s="26"/>
      <c r="BF59" s="26"/>
      <c r="BG59" s="26"/>
      <c r="BH59" s="26"/>
      <c r="BI59" s="26"/>
      <c r="BJ59" s="26"/>
      <c r="BK59" s="26"/>
      <c r="BL59" s="26"/>
      <c r="BM59" s="26"/>
      <c r="BN59" s="26"/>
    </row>
    <row r="60" spans="1:66" x14ac:dyDescent="0.25">
      <c r="A60" s="34" t="s">
        <v>242</v>
      </c>
      <c r="B60" s="35" t="s">
        <v>225</v>
      </c>
      <c r="C60" s="36" t="s">
        <v>176</v>
      </c>
      <c r="D60" s="34" t="s">
        <v>51</v>
      </c>
      <c r="E60" s="35">
        <v>9163</v>
      </c>
      <c r="F60" s="35">
        <v>795770.87000000011</v>
      </c>
      <c r="G60" s="35">
        <v>22771</v>
      </c>
      <c r="H60" s="35">
        <v>692214</v>
      </c>
      <c r="I60" s="26"/>
      <c r="J60" s="26"/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26"/>
      <c r="V60" s="26"/>
      <c r="W60" s="26"/>
      <c r="X60" s="26"/>
      <c r="Y60" s="26"/>
      <c r="Z60" s="26"/>
      <c r="AA60" s="26"/>
      <c r="AB60" s="26"/>
      <c r="AC60" s="26"/>
      <c r="AD60" s="26"/>
      <c r="AE60" s="26"/>
      <c r="AF60" s="26"/>
      <c r="AG60" s="26"/>
      <c r="AH60" s="26"/>
      <c r="AI60" s="26"/>
      <c r="AJ60" s="26"/>
      <c r="AK60" s="26"/>
      <c r="AL60" s="26"/>
      <c r="AM60" s="26"/>
      <c r="AN60" s="26"/>
      <c r="AO60" s="26"/>
      <c r="AP60" s="26"/>
      <c r="AQ60" s="26"/>
      <c r="AR60" s="26"/>
      <c r="AS60" s="26"/>
      <c r="AT60" s="26"/>
      <c r="AU60" s="26"/>
      <c r="AV60" s="26"/>
      <c r="AW60" s="26"/>
      <c r="AX60" s="26"/>
      <c r="AY60" s="26"/>
      <c r="AZ60" s="26"/>
      <c r="BA60" s="26"/>
      <c r="BB60" s="26"/>
      <c r="BC60" s="26"/>
      <c r="BD60" s="26"/>
      <c r="BE60" s="26"/>
      <c r="BF60" s="26"/>
      <c r="BG60" s="26"/>
      <c r="BH60" s="26"/>
      <c r="BI60" s="26"/>
      <c r="BJ60" s="26"/>
      <c r="BK60" s="26"/>
      <c r="BL60" s="26"/>
      <c r="BM60" s="26"/>
      <c r="BN60" s="26"/>
    </row>
    <row r="61" spans="1:66" x14ac:dyDescent="0.25">
      <c r="A61" s="34" t="s">
        <v>240</v>
      </c>
      <c r="B61" s="35" t="s">
        <v>221</v>
      </c>
      <c r="C61" s="36" t="s">
        <v>177</v>
      </c>
      <c r="D61" s="34" t="s">
        <v>52</v>
      </c>
      <c r="E61" s="35">
        <v>2582</v>
      </c>
      <c r="F61" s="35">
        <v>195173.25000000003</v>
      </c>
      <c r="G61" s="35">
        <v>8437</v>
      </c>
      <c r="H61" s="35">
        <v>224048</v>
      </c>
      <c r="I61" s="26"/>
      <c r="J61" s="26"/>
      <c r="K61" s="26"/>
      <c r="L61" s="26"/>
      <c r="M61" s="26"/>
      <c r="N61" s="26"/>
      <c r="O61" s="26"/>
      <c r="P61" s="26"/>
      <c r="Q61" s="26"/>
      <c r="R61" s="2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  <c r="AF61" s="26"/>
      <c r="AG61" s="26"/>
      <c r="AH61" s="26"/>
      <c r="AI61" s="26"/>
      <c r="AJ61" s="26"/>
      <c r="AK61" s="26"/>
      <c r="AL61" s="26"/>
      <c r="AM61" s="26"/>
      <c r="AN61" s="26"/>
      <c r="AO61" s="26"/>
      <c r="AP61" s="26"/>
      <c r="AQ61" s="26"/>
      <c r="AR61" s="26"/>
      <c r="AS61" s="26"/>
      <c r="AT61" s="26"/>
      <c r="AU61" s="26"/>
      <c r="AV61" s="26"/>
      <c r="AW61" s="26"/>
      <c r="AX61" s="26"/>
      <c r="AY61" s="26"/>
      <c r="AZ61" s="26"/>
      <c r="BA61" s="26"/>
      <c r="BB61" s="26"/>
      <c r="BC61" s="26"/>
      <c r="BD61" s="26"/>
      <c r="BE61" s="26"/>
      <c r="BF61" s="26"/>
      <c r="BG61" s="26"/>
      <c r="BH61" s="26"/>
      <c r="BI61" s="26"/>
      <c r="BJ61" s="26"/>
      <c r="BK61" s="26"/>
      <c r="BL61" s="26"/>
      <c r="BM61" s="26"/>
      <c r="BN61" s="26"/>
    </row>
    <row r="62" spans="1:66" x14ac:dyDescent="0.25">
      <c r="A62" s="34" t="s">
        <v>239</v>
      </c>
      <c r="B62" s="35" t="s">
        <v>230</v>
      </c>
      <c r="C62" s="36" t="s">
        <v>178</v>
      </c>
      <c r="D62" s="34" t="s">
        <v>53</v>
      </c>
      <c r="E62" s="35">
        <v>20407</v>
      </c>
      <c r="F62" s="35">
        <v>1102725.1099999996</v>
      </c>
      <c r="G62" s="35">
        <v>58815</v>
      </c>
      <c r="H62" s="35">
        <v>1537098</v>
      </c>
      <c r="I62" s="26"/>
      <c r="J62" s="26"/>
      <c r="K62" s="26"/>
      <c r="L62" s="26"/>
      <c r="M62" s="26"/>
      <c r="N62" s="26"/>
      <c r="O62" s="26"/>
      <c r="P62" s="26"/>
      <c r="Q62" s="26"/>
      <c r="R62" s="26"/>
      <c r="S62" s="26"/>
      <c r="T62" s="26"/>
      <c r="U62" s="26"/>
      <c r="V62" s="26"/>
      <c r="W62" s="26"/>
      <c r="X62" s="26"/>
      <c r="Y62" s="26"/>
      <c r="Z62" s="26"/>
      <c r="AA62" s="26"/>
      <c r="AB62" s="26"/>
      <c r="AC62" s="26"/>
      <c r="AD62" s="26"/>
      <c r="AE62" s="26"/>
      <c r="AF62" s="26"/>
      <c r="AG62" s="26"/>
      <c r="AH62" s="26"/>
      <c r="AI62" s="26"/>
      <c r="AJ62" s="26"/>
      <c r="AK62" s="26"/>
      <c r="AL62" s="26"/>
      <c r="AM62" s="26"/>
      <c r="AN62" s="26"/>
      <c r="AO62" s="26"/>
      <c r="AP62" s="26"/>
      <c r="AQ62" s="26"/>
      <c r="AR62" s="26"/>
      <c r="AS62" s="26"/>
      <c r="AT62" s="26"/>
      <c r="AU62" s="26"/>
      <c r="AV62" s="26"/>
      <c r="AW62" s="26"/>
      <c r="AX62" s="26"/>
      <c r="AY62" s="26"/>
      <c r="AZ62" s="26"/>
      <c r="BA62" s="26"/>
      <c r="BB62" s="26"/>
      <c r="BC62" s="26"/>
      <c r="BD62" s="26"/>
      <c r="BE62" s="26"/>
      <c r="BF62" s="26"/>
      <c r="BG62" s="26"/>
      <c r="BH62" s="26"/>
      <c r="BI62" s="26"/>
      <c r="BJ62" s="26"/>
      <c r="BK62" s="26"/>
      <c r="BL62" s="26"/>
      <c r="BM62" s="26"/>
      <c r="BN62" s="26"/>
    </row>
    <row r="63" spans="1:66" x14ac:dyDescent="0.25">
      <c r="A63" s="34" t="s">
        <v>239</v>
      </c>
      <c r="B63" s="35" t="s">
        <v>230</v>
      </c>
      <c r="C63" s="36" t="s">
        <v>179</v>
      </c>
      <c r="D63" s="34" t="s">
        <v>54</v>
      </c>
      <c r="E63" s="35">
        <v>9158</v>
      </c>
      <c r="F63" s="35">
        <v>831403.20999999985</v>
      </c>
      <c r="G63" s="35">
        <v>37252.5</v>
      </c>
      <c r="H63" s="35">
        <v>891450</v>
      </c>
      <c r="I63" s="26"/>
      <c r="J63" s="26"/>
      <c r="K63" s="26"/>
      <c r="L63" s="26"/>
      <c r="M63" s="26"/>
      <c r="N63" s="26"/>
      <c r="O63" s="26"/>
      <c r="P63" s="26"/>
      <c r="Q63" s="26"/>
      <c r="R63" s="26"/>
      <c r="S63" s="26"/>
      <c r="T63" s="26"/>
      <c r="U63" s="26"/>
      <c r="V63" s="26"/>
      <c r="W63" s="26"/>
      <c r="X63" s="26"/>
      <c r="Y63" s="26"/>
      <c r="Z63" s="26"/>
      <c r="AA63" s="26"/>
      <c r="AB63" s="26"/>
      <c r="AC63" s="26"/>
      <c r="AD63" s="26"/>
      <c r="AE63" s="26"/>
      <c r="AF63" s="26"/>
      <c r="AG63" s="26"/>
      <c r="AH63" s="26"/>
      <c r="AI63" s="26"/>
      <c r="AJ63" s="26"/>
      <c r="AK63" s="26"/>
      <c r="AL63" s="26"/>
      <c r="AM63" s="26"/>
      <c r="AN63" s="26"/>
      <c r="AO63" s="26"/>
      <c r="AP63" s="26"/>
      <c r="AQ63" s="26"/>
      <c r="AR63" s="26"/>
      <c r="AS63" s="26"/>
      <c r="AT63" s="26"/>
      <c r="AU63" s="26"/>
      <c r="AV63" s="26"/>
      <c r="AW63" s="26"/>
      <c r="AX63" s="26"/>
      <c r="AY63" s="26"/>
      <c r="AZ63" s="26"/>
      <c r="BA63" s="26"/>
      <c r="BB63" s="26"/>
      <c r="BC63" s="26"/>
      <c r="BD63" s="26"/>
      <c r="BE63" s="26"/>
      <c r="BF63" s="26"/>
      <c r="BG63" s="26"/>
      <c r="BH63" s="26"/>
      <c r="BI63" s="26"/>
      <c r="BJ63" s="26"/>
      <c r="BK63" s="26"/>
      <c r="BL63" s="26"/>
      <c r="BM63" s="26"/>
      <c r="BN63" s="26"/>
    </row>
    <row r="64" spans="1:66" x14ac:dyDescent="0.25">
      <c r="A64" s="34" t="s">
        <v>243</v>
      </c>
      <c r="B64" s="35" t="s">
        <v>227</v>
      </c>
      <c r="C64" s="36" t="s">
        <v>180</v>
      </c>
      <c r="D64" s="34" t="s">
        <v>57</v>
      </c>
      <c r="E64" s="35">
        <v>1191</v>
      </c>
      <c r="F64" s="35">
        <v>314991.22000000009</v>
      </c>
      <c r="G64" s="35">
        <v>7621.5</v>
      </c>
      <c r="H64" s="35">
        <v>173166</v>
      </c>
      <c r="I64" s="26"/>
      <c r="J64" s="26"/>
      <c r="K64" s="26"/>
      <c r="L64" s="26"/>
      <c r="M64" s="26"/>
      <c r="N64" s="26"/>
      <c r="O64" s="26"/>
      <c r="P64" s="26"/>
      <c r="Q64" s="26"/>
      <c r="R64" s="26"/>
      <c r="S64" s="26"/>
      <c r="T64" s="26"/>
      <c r="U64" s="26"/>
      <c r="V64" s="26"/>
      <c r="W64" s="26"/>
      <c r="X64" s="26"/>
      <c r="Y64" s="26"/>
      <c r="Z64" s="26"/>
      <c r="AA64" s="26"/>
      <c r="AB64" s="26"/>
      <c r="AC64" s="26"/>
      <c r="AD64" s="26"/>
      <c r="AE64" s="26"/>
      <c r="AF64" s="26"/>
      <c r="AG64" s="26"/>
      <c r="AH64" s="26"/>
      <c r="AI64" s="26"/>
      <c r="AJ64" s="26"/>
      <c r="AK64" s="26"/>
      <c r="AL64" s="26"/>
      <c r="AM64" s="26"/>
      <c r="AN64" s="26"/>
      <c r="AO64" s="26"/>
      <c r="AP64" s="26"/>
      <c r="AQ64" s="26"/>
      <c r="AR64" s="26"/>
      <c r="AS64" s="26"/>
      <c r="AT64" s="26"/>
      <c r="AU64" s="26"/>
      <c r="AV64" s="26"/>
      <c r="AW64" s="26"/>
      <c r="AX64" s="26"/>
      <c r="AY64" s="26"/>
      <c r="AZ64" s="26"/>
      <c r="BA64" s="26"/>
      <c r="BB64" s="26"/>
      <c r="BC64" s="26"/>
      <c r="BD64" s="26"/>
      <c r="BE64" s="26"/>
      <c r="BF64" s="26"/>
      <c r="BG64" s="26"/>
      <c r="BH64" s="26"/>
      <c r="BI64" s="26"/>
      <c r="BJ64" s="26"/>
      <c r="BK64" s="26"/>
      <c r="BL64" s="26"/>
      <c r="BM64" s="26"/>
      <c r="BN64" s="26"/>
    </row>
    <row r="65" spans="1:66" x14ac:dyDescent="0.25">
      <c r="A65" s="34" t="s">
        <v>239</v>
      </c>
      <c r="B65" s="35" t="s">
        <v>220</v>
      </c>
      <c r="C65" s="36" t="s">
        <v>181</v>
      </c>
      <c r="D65" s="34" t="s">
        <v>55</v>
      </c>
      <c r="E65" s="35">
        <v>18797</v>
      </c>
      <c r="F65" s="35">
        <v>1074507.9199999997</v>
      </c>
      <c r="G65" s="35">
        <v>45978</v>
      </c>
      <c r="H65" s="35">
        <v>1331557</v>
      </c>
      <c r="I65" s="26"/>
      <c r="J65" s="26"/>
      <c r="K65" s="26"/>
      <c r="L65" s="26"/>
      <c r="M65" s="26"/>
      <c r="N65" s="26"/>
      <c r="O65" s="26"/>
      <c r="P65" s="26"/>
      <c r="Q65" s="26"/>
      <c r="R65" s="2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  <c r="AF65" s="26"/>
      <c r="AG65" s="26"/>
      <c r="AH65" s="26"/>
      <c r="AI65" s="26"/>
      <c r="AJ65" s="26"/>
      <c r="AK65" s="26"/>
      <c r="AL65" s="26"/>
      <c r="AM65" s="26"/>
      <c r="AN65" s="26"/>
      <c r="AO65" s="26"/>
      <c r="AP65" s="26"/>
      <c r="AQ65" s="26"/>
      <c r="AR65" s="26"/>
      <c r="AS65" s="26"/>
      <c r="AT65" s="26"/>
      <c r="AU65" s="26"/>
      <c r="AV65" s="26"/>
      <c r="AW65" s="26"/>
      <c r="AX65" s="26"/>
      <c r="AY65" s="26"/>
      <c r="AZ65" s="26"/>
      <c r="BA65" s="26"/>
      <c r="BB65" s="26"/>
      <c r="BC65" s="26"/>
      <c r="BD65" s="26"/>
      <c r="BE65" s="26"/>
      <c r="BF65" s="26"/>
      <c r="BG65" s="26"/>
      <c r="BH65" s="26"/>
      <c r="BI65" s="26"/>
      <c r="BJ65" s="26"/>
      <c r="BK65" s="26"/>
      <c r="BL65" s="26"/>
      <c r="BM65" s="26"/>
      <c r="BN65" s="26"/>
    </row>
    <row r="66" spans="1:66" x14ac:dyDescent="0.25">
      <c r="A66" s="34" t="s">
        <v>243</v>
      </c>
      <c r="B66" s="35" t="s">
        <v>229</v>
      </c>
      <c r="C66" s="36" t="s">
        <v>182</v>
      </c>
      <c r="D66" s="34" t="s">
        <v>63</v>
      </c>
      <c r="E66" s="35">
        <v>1812</v>
      </c>
      <c r="F66" s="35">
        <v>274260.68999999994</v>
      </c>
      <c r="G66" s="35">
        <v>7559.5</v>
      </c>
      <c r="H66" s="35">
        <v>191321</v>
      </c>
      <c r="I66" s="26"/>
      <c r="J66" s="26"/>
      <c r="K66" s="26"/>
      <c r="L66" s="26"/>
      <c r="M66" s="26"/>
      <c r="N66" s="26"/>
      <c r="O66" s="26"/>
      <c r="P66" s="26"/>
      <c r="Q66" s="26"/>
      <c r="R66" s="26"/>
      <c r="S66" s="26"/>
      <c r="T66" s="26"/>
      <c r="U66" s="26"/>
      <c r="V66" s="26"/>
      <c r="W66" s="26"/>
      <c r="X66" s="26"/>
      <c r="Y66" s="26"/>
      <c r="Z66" s="26"/>
      <c r="AA66" s="26"/>
      <c r="AB66" s="26"/>
      <c r="AC66" s="26"/>
      <c r="AD66" s="26"/>
      <c r="AE66" s="26"/>
      <c r="AF66" s="26"/>
      <c r="AG66" s="26"/>
      <c r="AH66" s="26"/>
      <c r="AI66" s="26"/>
      <c r="AJ66" s="26"/>
      <c r="AK66" s="26"/>
      <c r="AL66" s="26"/>
      <c r="AM66" s="26"/>
      <c r="AN66" s="26"/>
      <c r="AO66" s="26"/>
      <c r="AP66" s="26"/>
      <c r="AQ66" s="26"/>
      <c r="AR66" s="26"/>
      <c r="AS66" s="26"/>
      <c r="AT66" s="26"/>
      <c r="AU66" s="26"/>
      <c r="AV66" s="26"/>
      <c r="AW66" s="26"/>
      <c r="AX66" s="26"/>
      <c r="AY66" s="26"/>
      <c r="AZ66" s="26"/>
      <c r="BA66" s="26"/>
      <c r="BB66" s="26"/>
      <c r="BC66" s="26"/>
      <c r="BD66" s="26"/>
      <c r="BE66" s="26"/>
      <c r="BF66" s="26"/>
      <c r="BG66" s="26"/>
      <c r="BH66" s="26"/>
      <c r="BI66" s="26"/>
      <c r="BJ66" s="26"/>
      <c r="BK66" s="26"/>
      <c r="BL66" s="26"/>
      <c r="BM66" s="26"/>
      <c r="BN66" s="26"/>
    </row>
    <row r="67" spans="1:66" x14ac:dyDescent="0.25">
      <c r="A67" s="34" t="s">
        <v>240</v>
      </c>
      <c r="B67" s="35" t="s">
        <v>228</v>
      </c>
      <c r="C67" s="36" t="s">
        <v>183</v>
      </c>
      <c r="D67" s="34" t="s">
        <v>66</v>
      </c>
      <c r="E67" s="35">
        <v>8756</v>
      </c>
      <c r="F67" s="35">
        <v>619992.7500000007</v>
      </c>
      <c r="G67" s="35">
        <v>27402</v>
      </c>
      <c r="H67" s="35">
        <v>720295</v>
      </c>
      <c r="I67" s="26"/>
      <c r="J67" s="26"/>
      <c r="K67" s="26"/>
      <c r="L67" s="26"/>
      <c r="M67" s="26"/>
      <c r="N67" s="26"/>
      <c r="O67" s="26"/>
      <c r="P67" s="26"/>
      <c r="Q67" s="26"/>
      <c r="R67" s="26"/>
      <c r="S67" s="26"/>
      <c r="T67" s="26"/>
      <c r="U67" s="26"/>
      <c r="V67" s="26"/>
      <c r="W67" s="26"/>
      <c r="X67" s="26"/>
      <c r="Y67" s="26"/>
      <c r="Z67" s="26"/>
      <c r="AA67" s="26"/>
      <c r="AB67" s="26"/>
      <c r="AC67" s="26"/>
      <c r="AD67" s="26"/>
      <c r="AE67" s="26"/>
      <c r="AF67" s="26"/>
      <c r="AG67" s="26"/>
      <c r="AH67" s="26"/>
      <c r="AI67" s="26"/>
      <c r="AJ67" s="26"/>
      <c r="AK67" s="26"/>
      <c r="AL67" s="26"/>
      <c r="AM67" s="26"/>
      <c r="AN67" s="26"/>
      <c r="AO67" s="26"/>
      <c r="AP67" s="26"/>
      <c r="AQ67" s="26"/>
      <c r="AR67" s="26"/>
      <c r="AS67" s="26"/>
      <c r="AT67" s="26"/>
      <c r="AU67" s="26"/>
      <c r="AV67" s="26"/>
      <c r="AW67" s="26"/>
      <c r="AX67" s="26"/>
      <c r="AY67" s="26"/>
      <c r="AZ67" s="26"/>
      <c r="BA67" s="26"/>
      <c r="BB67" s="26"/>
      <c r="BC67" s="26"/>
      <c r="BD67" s="26"/>
      <c r="BE67" s="26"/>
      <c r="BF67" s="26"/>
      <c r="BG67" s="26"/>
      <c r="BH67" s="26"/>
      <c r="BI67" s="26"/>
      <c r="BJ67" s="26"/>
      <c r="BK67" s="26"/>
      <c r="BL67" s="26"/>
      <c r="BM67" s="26"/>
      <c r="BN67" s="26"/>
    </row>
    <row r="68" spans="1:66" x14ac:dyDescent="0.25">
      <c r="A68" s="34" t="s">
        <v>241</v>
      </c>
      <c r="B68" s="35" t="s">
        <v>238</v>
      </c>
      <c r="C68" s="36" t="s">
        <v>184</v>
      </c>
      <c r="D68" s="34" t="s">
        <v>59</v>
      </c>
      <c r="E68" s="35">
        <v>1563</v>
      </c>
      <c r="F68" s="35">
        <v>184201.53</v>
      </c>
      <c r="G68" s="35">
        <v>5703.5</v>
      </c>
      <c r="H68" s="35">
        <v>135098</v>
      </c>
      <c r="I68" s="26"/>
      <c r="J68" s="26"/>
      <c r="K68" s="26"/>
      <c r="L68" s="26"/>
      <c r="M68" s="26"/>
      <c r="N68" s="26"/>
      <c r="O68" s="26"/>
      <c r="P68" s="26"/>
      <c r="Q68" s="26"/>
      <c r="R68" s="26"/>
      <c r="S68" s="26"/>
      <c r="T68" s="26"/>
      <c r="U68" s="26"/>
      <c r="V68" s="26"/>
      <c r="W68" s="26"/>
      <c r="X68" s="26"/>
      <c r="Y68" s="26"/>
      <c r="Z68" s="26"/>
      <c r="AA68" s="26"/>
      <c r="AB68" s="26"/>
      <c r="AC68" s="26"/>
      <c r="AD68" s="26"/>
      <c r="AE68" s="26"/>
      <c r="AF68" s="26"/>
      <c r="AG68" s="26"/>
      <c r="AH68" s="26"/>
      <c r="AI68" s="26"/>
      <c r="AJ68" s="26"/>
      <c r="AK68" s="26"/>
      <c r="AL68" s="26"/>
      <c r="AM68" s="26"/>
      <c r="AN68" s="26"/>
      <c r="AO68" s="26"/>
      <c r="AP68" s="26"/>
      <c r="AQ68" s="26"/>
      <c r="AR68" s="26"/>
      <c r="AS68" s="26"/>
      <c r="AT68" s="26"/>
      <c r="AU68" s="26"/>
      <c r="AV68" s="26"/>
      <c r="AW68" s="26"/>
      <c r="AX68" s="26"/>
      <c r="AY68" s="26"/>
      <c r="AZ68" s="26"/>
      <c r="BA68" s="26"/>
      <c r="BB68" s="26"/>
      <c r="BC68" s="26"/>
      <c r="BD68" s="26"/>
      <c r="BE68" s="26"/>
      <c r="BF68" s="26"/>
      <c r="BG68" s="26"/>
      <c r="BH68" s="26"/>
      <c r="BI68" s="26"/>
      <c r="BJ68" s="26"/>
      <c r="BK68" s="26"/>
      <c r="BL68" s="26"/>
      <c r="BM68" s="26"/>
      <c r="BN68" s="26"/>
    </row>
    <row r="69" spans="1:66" x14ac:dyDescent="0.25">
      <c r="A69" s="34" t="s">
        <v>241</v>
      </c>
      <c r="B69" s="35" t="s">
        <v>222</v>
      </c>
      <c r="C69" s="36" t="s">
        <v>267</v>
      </c>
      <c r="D69" s="34" t="s">
        <v>266</v>
      </c>
      <c r="E69" s="35">
        <v>45</v>
      </c>
      <c r="F69" s="35">
        <v>2889.19</v>
      </c>
      <c r="G69" s="35">
        <v>201.5</v>
      </c>
      <c r="H69" s="35">
        <v>4907</v>
      </c>
      <c r="I69" s="26"/>
      <c r="J69" s="26"/>
      <c r="K69" s="26"/>
      <c r="L69" s="26"/>
      <c r="M69" s="26"/>
      <c r="N69" s="26"/>
      <c r="O69" s="26"/>
      <c r="P69" s="26"/>
      <c r="Q69" s="26"/>
      <c r="R69" s="26"/>
      <c r="S69" s="26"/>
      <c r="T69" s="26"/>
      <c r="U69" s="26"/>
      <c r="V69" s="26"/>
      <c r="W69" s="26"/>
      <c r="X69" s="26"/>
      <c r="Y69" s="26"/>
      <c r="Z69" s="26"/>
      <c r="AA69" s="26"/>
      <c r="AB69" s="26"/>
      <c r="AC69" s="26"/>
      <c r="AD69" s="26"/>
      <c r="AE69" s="26"/>
      <c r="AF69" s="26"/>
      <c r="AG69" s="26"/>
      <c r="AH69" s="26"/>
      <c r="AI69" s="26"/>
      <c r="AJ69" s="26"/>
      <c r="AK69" s="26"/>
      <c r="AL69" s="26"/>
      <c r="AM69" s="26"/>
      <c r="AN69" s="26"/>
      <c r="AO69" s="26"/>
      <c r="AP69" s="26"/>
      <c r="AQ69" s="26"/>
      <c r="AR69" s="26"/>
      <c r="AS69" s="26"/>
      <c r="AT69" s="26"/>
      <c r="AU69" s="26"/>
      <c r="AV69" s="26"/>
      <c r="AW69" s="26"/>
      <c r="AX69" s="26"/>
      <c r="AY69" s="26"/>
      <c r="AZ69" s="26"/>
      <c r="BA69" s="26"/>
      <c r="BB69" s="26"/>
      <c r="BC69" s="26"/>
      <c r="BD69" s="26"/>
      <c r="BE69" s="26"/>
      <c r="BF69" s="26"/>
      <c r="BG69" s="26"/>
      <c r="BH69" s="26"/>
      <c r="BI69" s="26"/>
      <c r="BJ69" s="26"/>
      <c r="BK69" s="26"/>
      <c r="BL69" s="26"/>
      <c r="BM69" s="26"/>
      <c r="BN69" s="26"/>
    </row>
    <row r="70" spans="1:66" x14ac:dyDescent="0.25">
      <c r="A70" s="34" t="s">
        <v>242</v>
      </c>
      <c r="B70" s="35" t="s">
        <v>233</v>
      </c>
      <c r="C70" s="36" t="s">
        <v>185</v>
      </c>
      <c r="D70" s="34" t="s">
        <v>58</v>
      </c>
      <c r="E70" s="35">
        <v>112</v>
      </c>
      <c r="F70" s="35">
        <v>8846.67</v>
      </c>
      <c r="G70" s="35">
        <v>281.5</v>
      </c>
      <c r="H70" s="35">
        <v>6962</v>
      </c>
      <c r="I70" s="26"/>
      <c r="J70" s="26"/>
      <c r="K70" s="26"/>
      <c r="L70" s="26"/>
      <c r="M70" s="26"/>
      <c r="N70" s="26"/>
      <c r="O70" s="26"/>
      <c r="P70" s="26"/>
      <c r="Q70" s="26"/>
      <c r="R70" s="26"/>
      <c r="S70" s="26"/>
      <c r="T70" s="26"/>
      <c r="U70" s="26"/>
      <c r="V70" s="26"/>
      <c r="W70" s="26"/>
      <c r="X70" s="26"/>
      <c r="Y70" s="26"/>
      <c r="Z70" s="26"/>
      <c r="AA70" s="26"/>
      <c r="AB70" s="26"/>
      <c r="AC70" s="26"/>
      <c r="AD70" s="26"/>
      <c r="AE70" s="26"/>
      <c r="AF70" s="26"/>
      <c r="AG70" s="26"/>
      <c r="AH70" s="26"/>
      <c r="AI70" s="26"/>
      <c r="AJ70" s="26"/>
      <c r="AK70" s="26"/>
      <c r="AL70" s="26"/>
      <c r="AM70" s="26"/>
      <c r="AN70" s="26"/>
      <c r="AO70" s="26"/>
      <c r="AP70" s="26"/>
      <c r="AQ70" s="26"/>
      <c r="AR70" s="26"/>
      <c r="AS70" s="26"/>
      <c r="AT70" s="26"/>
      <c r="AU70" s="26"/>
      <c r="AV70" s="26"/>
      <c r="AW70" s="26"/>
      <c r="AX70" s="26"/>
      <c r="AY70" s="26"/>
      <c r="AZ70" s="26"/>
      <c r="BA70" s="26"/>
      <c r="BB70" s="26"/>
      <c r="BC70" s="26"/>
      <c r="BD70" s="26"/>
      <c r="BE70" s="26"/>
      <c r="BF70" s="26"/>
      <c r="BG70" s="26"/>
      <c r="BH70" s="26"/>
      <c r="BI70" s="26"/>
      <c r="BJ70" s="26"/>
      <c r="BK70" s="26"/>
      <c r="BL70" s="26"/>
      <c r="BM70" s="26"/>
      <c r="BN70" s="26"/>
    </row>
    <row r="71" spans="1:66" x14ac:dyDescent="0.25">
      <c r="A71" s="34" t="s">
        <v>243</v>
      </c>
      <c r="B71" s="35" t="s">
        <v>229</v>
      </c>
      <c r="C71" s="36" t="s">
        <v>186</v>
      </c>
      <c r="D71" s="34" t="s">
        <v>56</v>
      </c>
      <c r="E71" s="35">
        <v>2257</v>
      </c>
      <c r="F71" s="35">
        <v>168246.05999999994</v>
      </c>
      <c r="G71" s="35">
        <v>8910.5</v>
      </c>
      <c r="H71" s="35">
        <v>208079</v>
      </c>
      <c r="I71" s="26"/>
      <c r="J71" s="26"/>
      <c r="K71" s="26"/>
      <c r="L71" s="26"/>
      <c r="M71" s="26"/>
      <c r="N71" s="26"/>
      <c r="O71" s="26"/>
      <c r="P71" s="26"/>
      <c r="Q71" s="26"/>
      <c r="R71" s="26"/>
      <c r="S71" s="26"/>
      <c r="T71" s="26"/>
      <c r="U71" s="26"/>
      <c r="V71" s="26"/>
      <c r="W71" s="26"/>
      <c r="X71" s="26"/>
      <c r="Y71" s="26"/>
      <c r="Z71" s="26"/>
      <c r="AA71" s="26"/>
      <c r="AB71" s="26"/>
      <c r="AC71" s="26"/>
      <c r="AD71" s="26"/>
      <c r="AE71" s="26"/>
      <c r="AF71" s="26"/>
      <c r="AG71" s="26"/>
      <c r="AH71" s="26"/>
      <c r="AI71" s="26"/>
      <c r="AJ71" s="26"/>
      <c r="AK71" s="26"/>
      <c r="AL71" s="26"/>
      <c r="AM71" s="26"/>
      <c r="AN71" s="26"/>
      <c r="AO71" s="26"/>
      <c r="AP71" s="26"/>
      <c r="AQ71" s="26"/>
      <c r="AR71" s="26"/>
      <c r="AS71" s="26"/>
      <c r="AT71" s="26"/>
      <c r="AU71" s="26"/>
      <c r="AV71" s="26"/>
      <c r="AW71" s="26"/>
      <c r="AX71" s="26"/>
      <c r="AY71" s="26"/>
      <c r="AZ71" s="26"/>
      <c r="BA71" s="26"/>
      <c r="BB71" s="26"/>
      <c r="BC71" s="26"/>
      <c r="BD71" s="26"/>
      <c r="BE71" s="26"/>
      <c r="BF71" s="26"/>
      <c r="BG71" s="26"/>
      <c r="BH71" s="26"/>
      <c r="BI71" s="26"/>
      <c r="BJ71" s="26"/>
      <c r="BK71" s="26"/>
      <c r="BL71" s="26"/>
      <c r="BM71" s="26"/>
      <c r="BN71" s="26"/>
    </row>
    <row r="72" spans="1:66" x14ac:dyDescent="0.25">
      <c r="A72" s="34" t="s">
        <v>241</v>
      </c>
      <c r="B72" s="35" t="s">
        <v>224</v>
      </c>
      <c r="C72" s="36" t="s">
        <v>187</v>
      </c>
      <c r="D72" s="34" t="s">
        <v>60</v>
      </c>
      <c r="E72" s="35">
        <v>166</v>
      </c>
      <c r="F72" s="35">
        <v>28378.9</v>
      </c>
      <c r="G72" s="35">
        <v>714.5</v>
      </c>
      <c r="H72" s="35">
        <v>15740</v>
      </c>
      <c r="I72" s="26"/>
      <c r="J72" s="26"/>
      <c r="K72" s="26"/>
      <c r="L72" s="26"/>
      <c r="M72" s="26"/>
      <c r="N72" s="26"/>
      <c r="O72" s="26"/>
      <c r="P72" s="26"/>
      <c r="Q72" s="26"/>
      <c r="R72" s="26"/>
      <c r="S72" s="26"/>
      <c r="T72" s="26"/>
      <c r="U72" s="26"/>
      <c r="V72" s="26"/>
      <c r="W72" s="26"/>
      <c r="X72" s="26"/>
      <c r="Y72" s="26"/>
      <c r="Z72" s="26"/>
      <c r="AA72" s="26"/>
      <c r="AB72" s="26"/>
      <c r="AC72" s="26"/>
      <c r="AD72" s="26"/>
      <c r="AE72" s="26"/>
      <c r="AF72" s="26"/>
      <c r="AG72" s="26"/>
      <c r="AH72" s="26"/>
      <c r="AI72" s="26"/>
      <c r="AJ72" s="26"/>
      <c r="AK72" s="26"/>
      <c r="AL72" s="26"/>
      <c r="AM72" s="26"/>
      <c r="AN72" s="26"/>
      <c r="AO72" s="26"/>
      <c r="AP72" s="26"/>
      <c r="AQ72" s="26"/>
      <c r="AR72" s="26"/>
      <c r="AS72" s="26"/>
      <c r="AT72" s="26"/>
      <c r="AU72" s="26"/>
      <c r="AV72" s="26"/>
      <c r="AW72" s="26"/>
      <c r="AX72" s="26"/>
      <c r="AY72" s="26"/>
      <c r="AZ72" s="26"/>
      <c r="BA72" s="26"/>
      <c r="BB72" s="26"/>
      <c r="BC72" s="26"/>
      <c r="BD72" s="26"/>
      <c r="BE72" s="26"/>
      <c r="BF72" s="26"/>
      <c r="BG72" s="26"/>
      <c r="BH72" s="26"/>
      <c r="BI72" s="26"/>
      <c r="BJ72" s="26"/>
      <c r="BK72" s="26"/>
      <c r="BL72" s="26"/>
      <c r="BM72" s="26"/>
      <c r="BN72" s="26"/>
    </row>
    <row r="73" spans="1:66" x14ac:dyDescent="0.25">
      <c r="A73" s="34" t="s">
        <v>241</v>
      </c>
      <c r="B73" s="35" t="s">
        <v>224</v>
      </c>
      <c r="C73" s="36" t="s">
        <v>188</v>
      </c>
      <c r="D73" s="34" t="s">
        <v>65</v>
      </c>
      <c r="E73" s="35">
        <v>1183</v>
      </c>
      <c r="F73" s="35">
        <v>111686.79999999999</v>
      </c>
      <c r="G73" s="35">
        <v>6355.5</v>
      </c>
      <c r="H73" s="35">
        <v>128628</v>
      </c>
      <c r="I73" s="26"/>
      <c r="J73" s="26"/>
      <c r="K73" s="26"/>
      <c r="L73" s="26"/>
      <c r="M73" s="26"/>
      <c r="N73" s="26"/>
      <c r="O73" s="26"/>
      <c r="P73" s="26"/>
      <c r="Q73" s="26"/>
      <c r="R73" s="26"/>
      <c r="S73" s="26"/>
      <c r="T73" s="26"/>
      <c r="U73" s="26"/>
      <c r="V73" s="26"/>
      <c r="W73" s="26"/>
      <c r="X73" s="26"/>
      <c r="Y73" s="26"/>
      <c r="Z73" s="26"/>
      <c r="AA73" s="26"/>
      <c r="AB73" s="26"/>
      <c r="AC73" s="26"/>
      <c r="AD73" s="26"/>
      <c r="AE73" s="26"/>
      <c r="AF73" s="26"/>
      <c r="AG73" s="26"/>
      <c r="AH73" s="26"/>
      <c r="AI73" s="26"/>
      <c r="AJ73" s="26"/>
      <c r="AK73" s="26"/>
      <c r="AL73" s="26"/>
      <c r="AM73" s="26"/>
      <c r="AN73" s="26"/>
      <c r="AO73" s="26"/>
      <c r="AP73" s="26"/>
      <c r="AQ73" s="26"/>
      <c r="AR73" s="26"/>
      <c r="AS73" s="26"/>
      <c r="AT73" s="26"/>
      <c r="AU73" s="26"/>
      <c r="AV73" s="26"/>
      <c r="AW73" s="26"/>
      <c r="AX73" s="26"/>
      <c r="AY73" s="26"/>
      <c r="AZ73" s="26"/>
      <c r="BA73" s="26"/>
      <c r="BB73" s="26"/>
      <c r="BC73" s="26"/>
      <c r="BD73" s="26"/>
      <c r="BE73" s="26"/>
      <c r="BF73" s="26"/>
      <c r="BG73" s="26"/>
      <c r="BH73" s="26"/>
      <c r="BI73" s="26"/>
      <c r="BJ73" s="26"/>
      <c r="BK73" s="26"/>
      <c r="BL73" s="26"/>
      <c r="BM73" s="26"/>
      <c r="BN73" s="26"/>
    </row>
    <row r="74" spans="1:66" x14ac:dyDescent="0.25">
      <c r="A74" s="34" t="s">
        <v>243</v>
      </c>
      <c r="B74" s="35" t="s">
        <v>236</v>
      </c>
      <c r="C74" s="36" t="s">
        <v>189</v>
      </c>
      <c r="D74" s="34" t="s">
        <v>61</v>
      </c>
      <c r="E74" s="35">
        <v>1343</v>
      </c>
      <c r="F74" s="35">
        <v>298999.77999999997</v>
      </c>
      <c r="G74" s="35">
        <v>7783.5</v>
      </c>
      <c r="H74" s="35">
        <v>200376</v>
      </c>
      <c r="I74" s="26"/>
      <c r="J74" s="26"/>
      <c r="K74" s="26"/>
      <c r="L74" s="26"/>
      <c r="M74" s="26"/>
      <c r="N74" s="26"/>
      <c r="O74" s="26"/>
      <c r="P74" s="26"/>
      <c r="Q74" s="26"/>
      <c r="R74" s="26"/>
      <c r="S74" s="26"/>
      <c r="T74" s="26"/>
      <c r="U74" s="26"/>
      <c r="V74" s="26"/>
      <c r="W74" s="26"/>
      <c r="X74" s="26"/>
      <c r="Y74" s="26"/>
      <c r="Z74" s="26"/>
      <c r="AA74" s="26"/>
      <c r="AB74" s="26"/>
      <c r="AC74" s="26"/>
      <c r="AD74" s="26"/>
      <c r="AE74" s="26"/>
      <c r="AF74" s="26"/>
      <c r="AG74" s="26"/>
      <c r="AH74" s="26"/>
      <c r="AI74" s="26"/>
      <c r="AJ74" s="26"/>
      <c r="AK74" s="26"/>
      <c r="AL74" s="26"/>
      <c r="AM74" s="26"/>
      <c r="AN74" s="26"/>
      <c r="AO74" s="26"/>
      <c r="AP74" s="26"/>
      <c r="AQ74" s="26"/>
      <c r="AR74" s="26"/>
      <c r="AS74" s="26"/>
      <c r="AT74" s="26"/>
      <c r="AU74" s="26"/>
      <c r="AV74" s="26"/>
      <c r="AW74" s="26"/>
      <c r="AX74" s="26"/>
      <c r="AY74" s="26"/>
      <c r="AZ74" s="26"/>
      <c r="BA74" s="26"/>
      <c r="BB74" s="26"/>
      <c r="BC74" s="26"/>
      <c r="BD74" s="26"/>
      <c r="BE74" s="26"/>
      <c r="BF74" s="26"/>
      <c r="BG74" s="26"/>
      <c r="BH74" s="26"/>
      <c r="BI74" s="26"/>
      <c r="BJ74" s="26"/>
      <c r="BK74" s="26"/>
      <c r="BL74" s="26"/>
      <c r="BM74" s="26"/>
      <c r="BN74" s="26"/>
    </row>
    <row r="75" spans="1:66" x14ac:dyDescent="0.25">
      <c r="A75" s="34" t="s">
        <v>242</v>
      </c>
      <c r="B75" s="35" t="s">
        <v>237</v>
      </c>
      <c r="C75" s="36" t="s">
        <v>190</v>
      </c>
      <c r="D75" s="34" t="s">
        <v>67</v>
      </c>
      <c r="E75" s="35">
        <v>1641</v>
      </c>
      <c r="F75" s="35">
        <v>35608.989999999991</v>
      </c>
      <c r="G75" s="35">
        <v>2628.5</v>
      </c>
      <c r="H75" s="35">
        <v>84416</v>
      </c>
      <c r="I75" s="26"/>
      <c r="J75" s="26"/>
      <c r="K75" s="26"/>
      <c r="L75" s="26"/>
      <c r="M75" s="26"/>
      <c r="N75" s="26"/>
      <c r="O75" s="26"/>
      <c r="P75" s="26"/>
      <c r="Q75" s="26"/>
      <c r="R75" s="26"/>
      <c r="S75" s="26"/>
      <c r="T75" s="26"/>
      <c r="U75" s="26"/>
      <c r="V75" s="26"/>
      <c r="W75" s="26"/>
      <c r="X75" s="26"/>
      <c r="Y75" s="26"/>
      <c r="Z75" s="26"/>
      <c r="AA75" s="26"/>
      <c r="AB75" s="26"/>
      <c r="AC75" s="26"/>
      <c r="AD75" s="26"/>
      <c r="AE75" s="26"/>
      <c r="AF75" s="26"/>
      <c r="AG75" s="26"/>
      <c r="AH75" s="26"/>
      <c r="AI75" s="26"/>
      <c r="AJ75" s="26"/>
      <c r="AK75" s="26"/>
      <c r="AL75" s="26"/>
      <c r="AM75" s="26"/>
      <c r="AN75" s="26"/>
      <c r="AO75" s="26"/>
      <c r="AP75" s="26"/>
      <c r="AQ75" s="26"/>
      <c r="AR75" s="26"/>
      <c r="AS75" s="26"/>
      <c r="AT75" s="26"/>
      <c r="AU75" s="26"/>
      <c r="AV75" s="26"/>
      <c r="AW75" s="26"/>
      <c r="AX75" s="26"/>
      <c r="AY75" s="26"/>
      <c r="AZ75" s="26"/>
      <c r="BA75" s="26"/>
      <c r="BB75" s="26"/>
      <c r="BC75" s="26"/>
      <c r="BD75" s="26"/>
      <c r="BE75" s="26"/>
      <c r="BF75" s="26"/>
      <c r="BG75" s="26"/>
      <c r="BH75" s="26"/>
      <c r="BI75" s="26"/>
      <c r="BJ75" s="26"/>
      <c r="BK75" s="26"/>
      <c r="BL75" s="26"/>
      <c r="BM75" s="26"/>
      <c r="BN75" s="26"/>
    </row>
    <row r="76" spans="1:66" x14ac:dyDescent="0.25">
      <c r="A76" s="34" t="s">
        <v>241</v>
      </c>
      <c r="B76" s="35" t="s">
        <v>224</v>
      </c>
      <c r="C76" s="36" t="s">
        <v>191</v>
      </c>
      <c r="D76" s="34" t="s">
        <v>62</v>
      </c>
      <c r="E76" s="35">
        <v>284</v>
      </c>
      <c r="F76" s="35">
        <v>73039.709999999992</v>
      </c>
      <c r="G76" s="35">
        <v>1471</v>
      </c>
      <c r="H76" s="35">
        <v>30540</v>
      </c>
      <c r="I76" s="26"/>
      <c r="J76" s="26"/>
      <c r="K76" s="26"/>
      <c r="L76" s="26"/>
      <c r="M76" s="26"/>
      <c r="N76" s="26"/>
      <c r="O76" s="26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  <c r="AL76" s="26"/>
      <c r="AM76" s="26"/>
      <c r="AN76" s="26"/>
      <c r="AO76" s="26"/>
      <c r="AP76" s="26"/>
      <c r="AQ76" s="26"/>
      <c r="AR76" s="26"/>
      <c r="AS76" s="26"/>
      <c r="AT76" s="26"/>
      <c r="AU76" s="26"/>
      <c r="AV76" s="26"/>
      <c r="AW76" s="26"/>
      <c r="AX76" s="26"/>
      <c r="AY76" s="26"/>
      <c r="AZ76" s="26"/>
      <c r="BA76" s="26"/>
      <c r="BB76" s="26"/>
      <c r="BC76" s="26"/>
      <c r="BD76" s="26"/>
      <c r="BE76" s="26"/>
      <c r="BF76" s="26"/>
      <c r="BG76" s="26"/>
      <c r="BH76" s="26"/>
      <c r="BI76" s="26"/>
      <c r="BJ76" s="26"/>
      <c r="BK76" s="26"/>
      <c r="BL76" s="26"/>
      <c r="BM76" s="26"/>
      <c r="BN76" s="26"/>
    </row>
    <row r="77" spans="1:66" x14ac:dyDescent="0.25">
      <c r="A77" s="34" t="s">
        <v>239</v>
      </c>
      <c r="B77" s="35" t="s">
        <v>220</v>
      </c>
      <c r="C77" s="36" t="s">
        <v>192</v>
      </c>
      <c r="D77" s="34" t="s">
        <v>70</v>
      </c>
      <c r="E77" s="35">
        <v>10637</v>
      </c>
      <c r="F77" s="35">
        <v>554032.61</v>
      </c>
      <c r="G77" s="35">
        <v>20801.5</v>
      </c>
      <c r="H77" s="35">
        <v>491516</v>
      </c>
      <c r="I77" s="26"/>
      <c r="J77" s="26"/>
      <c r="K77" s="26"/>
      <c r="L77" s="26"/>
      <c r="M77" s="26"/>
      <c r="N77" s="26"/>
      <c r="O77" s="26"/>
      <c r="P77" s="26"/>
      <c r="Q77" s="26"/>
      <c r="R77" s="2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  <c r="AF77" s="26"/>
      <c r="AG77" s="26"/>
      <c r="AH77" s="26"/>
      <c r="AI77" s="26"/>
      <c r="AJ77" s="26"/>
      <c r="AK77" s="26"/>
      <c r="AL77" s="26"/>
      <c r="AM77" s="26"/>
      <c r="AN77" s="26"/>
      <c r="AO77" s="26"/>
      <c r="AP77" s="26"/>
      <c r="AQ77" s="26"/>
      <c r="AR77" s="26"/>
      <c r="AS77" s="26"/>
      <c r="AT77" s="26"/>
      <c r="AU77" s="26"/>
      <c r="AV77" s="26"/>
      <c r="AW77" s="26"/>
      <c r="AX77" s="26"/>
      <c r="AY77" s="26"/>
      <c r="AZ77" s="26"/>
      <c r="BA77" s="26"/>
      <c r="BB77" s="26"/>
      <c r="BC77" s="26"/>
      <c r="BD77" s="26"/>
      <c r="BE77" s="26"/>
      <c r="BF77" s="26"/>
      <c r="BG77" s="26"/>
      <c r="BH77" s="26"/>
      <c r="BI77" s="26"/>
      <c r="BJ77" s="26"/>
      <c r="BK77" s="26"/>
      <c r="BL77" s="26"/>
      <c r="BM77" s="26"/>
      <c r="BN77" s="26"/>
    </row>
    <row r="78" spans="1:66" x14ac:dyDescent="0.25">
      <c r="A78" s="34" t="s">
        <v>243</v>
      </c>
      <c r="B78" s="35" t="s">
        <v>229</v>
      </c>
      <c r="C78" s="36" t="s">
        <v>193</v>
      </c>
      <c r="D78" s="34" t="s">
        <v>68</v>
      </c>
      <c r="E78" s="35">
        <v>768</v>
      </c>
      <c r="F78" s="35">
        <v>194101.69</v>
      </c>
      <c r="G78" s="35">
        <v>4484</v>
      </c>
      <c r="H78" s="35">
        <v>109705</v>
      </c>
      <c r="I78" s="26"/>
      <c r="J78" s="26"/>
      <c r="K78" s="26"/>
      <c r="L78" s="26"/>
      <c r="M78" s="26"/>
      <c r="N78" s="26"/>
      <c r="O78" s="26"/>
      <c r="P78" s="26"/>
      <c r="Q78" s="26"/>
      <c r="R78" s="26"/>
      <c r="S78" s="26"/>
      <c r="T78" s="26"/>
      <c r="U78" s="26"/>
      <c r="V78" s="26"/>
      <c r="W78" s="26"/>
      <c r="X78" s="26"/>
      <c r="Y78" s="26"/>
      <c r="Z78" s="26"/>
      <c r="AA78" s="26"/>
      <c r="AB78" s="26"/>
      <c r="AC78" s="26"/>
      <c r="AD78" s="26"/>
      <c r="AE78" s="26"/>
      <c r="AF78" s="26"/>
      <c r="AG78" s="26"/>
      <c r="AH78" s="26"/>
      <c r="AI78" s="26"/>
      <c r="AJ78" s="26"/>
      <c r="AK78" s="26"/>
      <c r="AL78" s="26"/>
      <c r="AM78" s="26"/>
      <c r="AN78" s="26"/>
      <c r="AO78" s="26"/>
      <c r="AP78" s="26"/>
      <c r="AQ78" s="26"/>
      <c r="AR78" s="26"/>
      <c r="AS78" s="26"/>
      <c r="AT78" s="26"/>
      <c r="AU78" s="26"/>
      <c r="AV78" s="26"/>
      <c r="AW78" s="26"/>
      <c r="AX78" s="26"/>
      <c r="AY78" s="26"/>
      <c r="AZ78" s="26"/>
      <c r="BA78" s="26"/>
      <c r="BB78" s="26"/>
      <c r="BC78" s="26"/>
      <c r="BD78" s="26"/>
      <c r="BE78" s="26"/>
      <c r="BF78" s="26"/>
      <c r="BG78" s="26"/>
      <c r="BH78" s="26"/>
      <c r="BI78" s="26"/>
      <c r="BJ78" s="26"/>
      <c r="BK78" s="26"/>
      <c r="BL78" s="26"/>
      <c r="BM78" s="26"/>
      <c r="BN78" s="26"/>
    </row>
    <row r="79" spans="1:66" x14ac:dyDescent="0.25">
      <c r="A79" s="34" t="s">
        <v>242</v>
      </c>
      <c r="B79" s="35" t="s">
        <v>232</v>
      </c>
      <c r="C79" s="36" t="s">
        <v>122</v>
      </c>
      <c r="D79" s="34" t="s">
        <v>109</v>
      </c>
      <c r="E79" s="35">
        <v>11831</v>
      </c>
      <c r="F79" s="35">
        <v>359799.21000000014</v>
      </c>
      <c r="G79" s="35">
        <v>24404.5</v>
      </c>
      <c r="H79" s="35">
        <v>591193</v>
      </c>
      <c r="I79" s="26"/>
      <c r="J79" s="26"/>
      <c r="K79" s="26"/>
      <c r="L79" s="26"/>
      <c r="M79" s="26"/>
      <c r="N79" s="26"/>
      <c r="O79" s="26"/>
      <c r="P79" s="26"/>
      <c r="Q79" s="26"/>
      <c r="R79" s="26"/>
      <c r="S79" s="26"/>
      <c r="T79" s="26"/>
      <c r="U79" s="26"/>
      <c r="V79" s="26"/>
      <c r="W79" s="26"/>
      <c r="X79" s="26"/>
      <c r="Y79" s="26"/>
      <c r="Z79" s="26"/>
      <c r="AA79" s="26"/>
      <c r="AB79" s="26"/>
      <c r="AC79" s="26"/>
      <c r="AD79" s="26"/>
      <c r="AE79" s="26"/>
      <c r="AF79" s="26"/>
      <c r="AG79" s="26"/>
      <c r="AH79" s="26"/>
      <c r="AI79" s="26"/>
      <c r="AJ79" s="26"/>
      <c r="AK79" s="26"/>
      <c r="AL79" s="26"/>
      <c r="AM79" s="26"/>
      <c r="AN79" s="26"/>
      <c r="AO79" s="26"/>
      <c r="AP79" s="26"/>
      <c r="AQ79" s="26"/>
      <c r="AR79" s="26"/>
      <c r="AS79" s="26"/>
      <c r="AT79" s="26"/>
      <c r="AU79" s="26"/>
      <c r="AV79" s="26"/>
      <c r="AW79" s="26"/>
      <c r="AX79" s="26"/>
      <c r="AY79" s="26"/>
      <c r="AZ79" s="26"/>
      <c r="BA79" s="26"/>
      <c r="BB79" s="26"/>
      <c r="BC79" s="26"/>
      <c r="BD79" s="26"/>
      <c r="BE79" s="26"/>
      <c r="BF79" s="26"/>
      <c r="BG79" s="26"/>
      <c r="BH79" s="26"/>
      <c r="BI79" s="26"/>
      <c r="BJ79" s="26"/>
      <c r="BK79" s="26"/>
      <c r="BL79" s="26"/>
      <c r="BM79" s="26"/>
      <c r="BN79" s="26"/>
    </row>
    <row r="80" spans="1:66" x14ac:dyDescent="0.25">
      <c r="A80" s="34" t="s">
        <v>243</v>
      </c>
      <c r="B80" s="35" t="s">
        <v>229</v>
      </c>
      <c r="C80" s="36" t="s">
        <v>123</v>
      </c>
      <c r="D80" s="34" t="s">
        <v>245</v>
      </c>
      <c r="E80" s="35">
        <v>207</v>
      </c>
      <c r="F80" s="35">
        <v>18780.21</v>
      </c>
      <c r="G80" s="35">
        <v>936</v>
      </c>
      <c r="H80" s="35">
        <v>19882</v>
      </c>
      <c r="I80" s="26"/>
      <c r="J80" s="26"/>
      <c r="K80" s="26"/>
      <c r="L80" s="26"/>
      <c r="M80" s="26"/>
      <c r="N80" s="26"/>
      <c r="O80" s="26"/>
      <c r="P80" s="26"/>
      <c r="Q80" s="26"/>
      <c r="R80" s="26"/>
      <c r="S80" s="26"/>
      <c r="T80" s="26"/>
      <c r="U80" s="26"/>
      <c r="V80" s="26"/>
      <c r="W80" s="26"/>
      <c r="X80" s="26"/>
      <c r="Y80" s="26"/>
      <c r="Z80" s="26"/>
      <c r="AA80" s="26"/>
      <c r="AB80" s="26"/>
      <c r="AC80" s="26"/>
      <c r="AD80" s="26"/>
      <c r="AE80" s="26"/>
      <c r="AF80" s="26"/>
      <c r="AG80" s="26"/>
      <c r="AH80" s="26"/>
      <c r="AI80" s="26"/>
      <c r="AJ80" s="26"/>
      <c r="AK80" s="26"/>
      <c r="AL80" s="26"/>
      <c r="AM80" s="26"/>
      <c r="AN80" s="26"/>
      <c r="AO80" s="26"/>
      <c r="AP80" s="26"/>
      <c r="AQ80" s="26"/>
      <c r="AR80" s="26"/>
      <c r="AS80" s="26"/>
      <c r="AT80" s="26"/>
      <c r="AU80" s="26"/>
      <c r="AV80" s="26"/>
      <c r="AW80" s="26"/>
      <c r="AX80" s="26"/>
      <c r="AY80" s="26"/>
      <c r="AZ80" s="26"/>
      <c r="BA80" s="26"/>
      <c r="BB80" s="26"/>
      <c r="BC80" s="26"/>
      <c r="BD80" s="26"/>
      <c r="BE80" s="26"/>
      <c r="BF80" s="26"/>
      <c r="BG80" s="26"/>
      <c r="BH80" s="26"/>
      <c r="BI80" s="26"/>
      <c r="BJ80" s="26"/>
      <c r="BK80" s="26"/>
      <c r="BL80" s="26"/>
      <c r="BM80" s="26"/>
      <c r="BN80" s="26"/>
    </row>
    <row r="81" spans="1:66" x14ac:dyDescent="0.25">
      <c r="A81" s="34" t="s">
        <v>241</v>
      </c>
      <c r="B81" s="35" t="s">
        <v>234</v>
      </c>
      <c r="C81" s="36" t="s">
        <v>194</v>
      </c>
      <c r="D81" s="34" t="s">
        <v>71</v>
      </c>
      <c r="E81" s="35">
        <v>9139</v>
      </c>
      <c r="F81" s="35">
        <v>248952.22000000003</v>
      </c>
      <c r="G81" s="35">
        <v>24830.5</v>
      </c>
      <c r="H81" s="35">
        <v>677561</v>
      </c>
      <c r="I81" s="26"/>
      <c r="J81" s="26"/>
      <c r="K81" s="26"/>
      <c r="L81" s="26"/>
      <c r="M81" s="26"/>
      <c r="N81" s="26"/>
      <c r="O81" s="26"/>
      <c r="P81" s="26"/>
      <c r="Q81" s="26"/>
      <c r="R81" s="2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  <c r="AF81" s="26"/>
      <c r="AG81" s="26"/>
      <c r="AH81" s="26"/>
      <c r="AI81" s="26"/>
      <c r="AJ81" s="26"/>
      <c r="AK81" s="26"/>
      <c r="AL81" s="26"/>
      <c r="AM81" s="26"/>
      <c r="AN81" s="26"/>
      <c r="AO81" s="26"/>
      <c r="AP81" s="26"/>
      <c r="AQ81" s="26"/>
      <c r="AR81" s="26"/>
      <c r="AS81" s="26"/>
      <c r="AT81" s="26"/>
      <c r="AU81" s="26"/>
      <c r="AV81" s="26"/>
      <c r="AW81" s="26"/>
      <c r="AX81" s="26"/>
      <c r="AY81" s="26"/>
      <c r="AZ81" s="26"/>
      <c r="BA81" s="26"/>
      <c r="BB81" s="26"/>
      <c r="BC81" s="26"/>
      <c r="BD81" s="26"/>
      <c r="BE81" s="26"/>
      <c r="BF81" s="26"/>
      <c r="BG81" s="26"/>
      <c r="BH81" s="26"/>
      <c r="BI81" s="26"/>
      <c r="BJ81" s="26"/>
      <c r="BK81" s="26"/>
      <c r="BL81" s="26"/>
      <c r="BM81" s="26"/>
      <c r="BN81" s="26"/>
    </row>
    <row r="82" spans="1:66" x14ac:dyDescent="0.25">
      <c r="A82" s="34" t="s">
        <v>243</v>
      </c>
      <c r="B82" s="35" t="s">
        <v>229</v>
      </c>
      <c r="C82" s="36" t="s">
        <v>195</v>
      </c>
      <c r="D82" s="34" t="s">
        <v>73</v>
      </c>
      <c r="E82" s="35">
        <v>240</v>
      </c>
      <c r="F82" s="35">
        <v>27132.290000000008</v>
      </c>
      <c r="G82" s="35">
        <v>931</v>
      </c>
      <c r="H82" s="35">
        <v>19779</v>
      </c>
      <c r="I82" s="26"/>
      <c r="J82" s="26"/>
      <c r="K82" s="26"/>
      <c r="L82" s="26"/>
      <c r="M82" s="26"/>
      <c r="N82" s="26"/>
      <c r="O82" s="26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  <c r="AF82" s="26"/>
      <c r="AG82" s="26"/>
      <c r="AH82" s="26"/>
      <c r="AI82" s="26"/>
      <c r="AJ82" s="26"/>
      <c r="AK82" s="26"/>
      <c r="AL82" s="26"/>
      <c r="AM82" s="26"/>
      <c r="AN82" s="26"/>
      <c r="AO82" s="26"/>
      <c r="AP82" s="26"/>
      <c r="AQ82" s="26"/>
      <c r="AR82" s="26"/>
      <c r="AS82" s="26"/>
      <c r="AT82" s="26"/>
      <c r="AU82" s="26"/>
      <c r="AV82" s="26"/>
      <c r="AW82" s="26"/>
      <c r="AX82" s="26"/>
      <c r="AY82" s="26"/>
      <c r="AZ82" s="26"/>
      <c r="BA82" s="26"/>
      <c r="BB82" s="26"/>
      <c r="BC82" s="26"/>
      <c r="BD82" s="26"/>
      <c r="BE82" s="26"/>
      <c r="BF82" s="26"/>
      <c r="BG82" s="26"/>
      <c r="BH82" s="26"/>
      <c r="BI82" s="26"/>
      <c r="BJ82" s="26"/>
      <c r="BK82" s="26"/>
      <c r="BL82" s="26"/>
      <c r="BM82" s="26"/>
      <c r="BN82" s="26"/>
    </row>
    <row r="83" spans="1:66" x14ac:dyDescent="0.25">
      <c r="A83" s="34" t="s">
        <v>241</v>
      </c>
      <c r="B83" s="35" t="s">
        <v>234</v>
      </c>
      <c r="C83" s="36" t="s">
        <v>196</v>
      </c>
      <c r="D83" s="34" t="s">
        <v>72</v>
      </c>
      <c r="E83" s="35">
        <v>12799</v>
      </c>
      <c r="F83" s="35">
        <v>708920.5</v>
      </c>
      <c r="G83" s="35">
        <v>29723.5</v>
      </c>
      <c r="H83" s="35">
        <v>679312</v>
      </c>
      <c r="I83" s="26"/>
      <c r="J83" s="26"/>
      <c r="K83" s="26"/>
      <c r="L83" s="26"/>
      <c r="M83" s="26"/>
      <c r="N83" s="26"/>
      <c r="O83" s="26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  <c r="AF83" s="26"/>
      <c r="AG83" s="26"/>
      <c r="AH83" s="26"/>
      <c r="AI83" s="26"/>
      <c r="AJ83" s="26"/>
      <c r="AK83" s="26"/>
      <c r="AL83" s="26"/>
      <c r="AM83" s="26"/>
      <c r="AN83" s="26"/>
      <c r="AO83" s="26"/>
      <c r="AP83" s="26"/>
      <c r="AQ83" s="26"/>
      <c r="AR83" s="26"/>
      <c r="AS83" s="26"/>
      <c r="AT83" s="26"/>
      <c r="AU83" s="26"/>
      <c r="AV83" s="26"/>
      <c r="AW83" s="26"/>
      <c r="AX83" s="26"/>
      <c r="AY83" s="26"/>
      <c r="AZ83" s="26"/>
      <c r="BA83" s="26"/>
      <c r="BB83" s="26"/>
      <c r="BC83" s="26"/>
      <c r="BD83" s="26"/>
      <c r="BE83" s="26"/>
      <c r="BF83" s="26"/>
      <c r="BG83" s="26"/>
      <c r="BH83" s="26"/>
      <c r="BI83" s="26"/>
      <c r="BJ83" s="26"/>
      <c r="BK83" s="26"/>
      <c r="BL83" s="26"/>
      <c r="BM83" s="26"/>
      <c r="BN83" s="26"/>
    </row>
    <row r="84" spans="1:66" x14ac:dyDescent="0.25">
      <c r="A84" s="34" t="s">
        <v>243</v>
      </c>
      <c r="B84" s="35" t="s">
        <v>227</v>
      </c>
      <c r="C84" s="36" t="s">
        <v>197</v>
      </c>
      <c r="D84" s="34" t="s">
        <v>74</v>
      </c>
      <c r="E84" s="35">
        <v>1588</v>
      </c>
      <c r="F84" s="35">
        <v>289486.59000000008</v>
      </c>
      <c r="G84" s="35">
        <v>9889.5</v>
      </c>
      <c r="H84" s="35">
        <v>227929</v>
      </c>
      <c r="I84" s="26"/>
      <c r="J84" s="26"/>
      <c r="K84" s="26"/>
      <c r="L84" s="26"/>
      <c r="M84" s="26"/>
      <c r="N84" s="26"/>
      <c r="O84" s="26"/>
      <c r="P84" s="26"/>
      <c r="Q84" s="26"/>
      <c r="R84" s="2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  <c r="AF84" s="26"/>
      <c r="AG84" s="26"/>
      <c r="AH84" s="26"/>
      <c r="AI84" s="26"/>
      <c r="AJ84" s="26"/>
      <c r="AK84" s="26"/>
      <c r="AL84" s="26"/>
      <c r="AM84" s="26"/>
      <c r="AN84" s="26"/>
      <c r="AO84" s="26"/>
      <c r="AP84" s="26"/>
      <c r="AQ84" s="26"/>
      <c r="AR84" s="26"/>
      <c r="AS84" s="26"/>
      <c r="AT84" s="26"/>
      <c r="AU84" s="26"/>
      <c r="AV84" s="26"/>
      <c r="AW84" s="26"/>
      <c r="AX84" s="26"/>
      <c r="AY84" s="26"/>
      <c r="AZ84" s="26"/>
      <c r="BA84" s="26"/>
      <c r="BB84" s="26"/>
      <c r="BC84" s="26"/>
      <c r="BD84" s="26"/>
      <c r="BE84" s="26"/>
      <c r="BF84" s="26"/>
      <c r="BG84" s="26"/>
      <c r="BH84" s="26"/>
      <c r="BI84" s="26"/>
      <c r="BJ84" s="26"/>
      <c r="BK84" s="26"/>
      <c r="BL84" s="26"/>
      <c r="BM84" s="26"/>
      <c r="BN84" s="26"/>
    </row>
    <row r="85" spans="1:66" x14ac:dyDescent="0.25">
      <c r="A85" s="34" t="s">
        <v>242</v>
      </c>
      <c r="B85" s="35" t="s">
        <v>225</v>
      </c>
      <c r="C85" s="36" t="s">
        <v>198</v>
      </c>
      <c r="D85" s="34" t="s">
        <v>75</v>
      </c>
      <c r="E85" s="35">
        <v>37493</v>
      </c>
      <c r="F85" s="35">
        <v>3663760.3099999973</v>
      </c>
      <c r="G85" s="35">
        <v>94394.9</v>
      </c>
      <c r="H85" s="35">
        <v>2733757</v>
      </c>
      <c r="I85" s="26"/>
      <c r="J85" s="26"/>
      <c r="K85" s="26"/>
      <c r="L85" s="26"/>
      <c r="M85" s="26"/>
      <c r="N85" s="26"/>
      <c r="O85" s="26"/>
      <c r="P85" s="26"/>
      <c r="Q85" s="26"/>
      <c r="R85" s="2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  <c r="AF85" s="26"/>
      <c r="AG85" s="26"/>
      <c r="AH85" s="26"/>
      <c r="AI85" s="26"/>
      <c r="AJ85" s="26"/>
      <c r="AK85" s="26"/>
      <c r="AL85" s="26"/>
      <c r="AM85" s="26"/>
      <c r="AN85" s="26"/>
      <c r="AO85" s="26"/>
      <c r="AP85" s="26"/>
      <c r="AQ85" s="26"/>
      <c r="AR85" s="26"/>
      <c r="AS85" s="26"/>
      <c r="AT85" s="26"/>
      <c r="AU85" s="26"/>
      <c r="AV85" s="26"/>
      <c r="AW85" s="26"/>
      <c r="AX85" s="26"/>
      <c r="AY85" s="26"/>
      <c r="AZ85" s="26"/>
      <c r="BA85" s="26"/>
      <c r="BB85" s="26"/>
      <c r="BC85" s="26"/>
      <c r="BD85" s="26"/>
      <c r="BE85" s="26"/>
      <c r="BF85" s="26"/>
      <c r="BG85" s="26"/>
      <c r="BH85" s="26"/>
      <c r="BI85" s="26"/>
      <c r="BJ85" s="26"/>
      <c r="BK85" s="26"/>
      <c r="BL85" s="26"/>
      <c r="BM85" s="26"/>
      <c r="BN85" s="26"/>
    </row>
    <row r="86" spans="1:66" x14ac:dyDescent="0.25">
      <c r="A86" s="34" t="s">
        <v>239</v>
      </c>
      <c r="B86" s="35" t="s">
        <v>230</v>
      </c>
      <c r="C86" s="36" t="s">
        <v>199</v>
      </c>
      <c r="D86" s="34" t="s">
        <v>80</v>
      </c>
      <c r="E86" s="35">
        <v>15869</v>
      </c>
      <c r="F86" s="35">
        <v>1548004.3000000003</v>
      </c>
      <c r="G86" s="35">
        <v>41501</v>
      </c>
      <c r="H86" s="35">
        <v>1156937</v>
      </c>
      <c r="I86" s="26"/>
      <c r="J86" s="26"/>
      <c r="K86" s="26"/>
      <c r="L86" s="26"/>
      <c r="M86" s="26"/>
      <c r="N86" s="26"/>
      <c r="O86" s="26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  <c r="AF86" s="26"/>
      <c r="AG86" s="26"/>
      <c r="AH86" s="26"/>
      <c r="AI86" s="26"/>
      <c r="AJ86" s="26"/>
      <c r="AK86" s="26"/>
      <c r="AL86" s="26"/>
      <c r="AM86" s="26"/>
      <c r="AN86" s="26"/>
      <c r="AO86" s="26"/>
      <c r="AP86" s="26"/>
      <c r="AQ86" s="26"/>
      <c r="AR86" s="26"/>
      <c r="AS86" s="26"/>
      <c r="AT86" s="26"/>
      <c r="AU86" s="26"/>
      <c r="AV86" s="26"/>
      <c r="AW86" s="26"/>
      <c r="AX86" s="26"/>
      <c r="AY86" s="26"/>
      <c r="AZ86" s="26"/>
      <c r="BA86" s="26"/>
      <c r="BB86" s="26"/>
      <c r="BC86" s="26"/>
      <c r="BD86" s="26"/>
      <c r="BE86" s="26"/>
      <c r="BF86" s="26"/>
      <c r="BG86" s="26"/>
      <c r="BH86" s="26"/>
      <c r="BI86" s="26"/>
      <c r="BJ86" s="26"/>
      <c r="BK86" s="26"/>
      <c r="BL86" s="26"/>
      <c r="BM86" s="26"/>
      <c r="BN86" s="26"/>
    </row>
    <row r="87" spans="1:66" x14ac:dyDescent="0.25">
      <c r="A87" s="34" t="s">
        <v>240</v>
      </c>
      <c r="B87" s="35" t="s">
        <v>235</v>
      </c>
      <c r="C87" s="36" t="s">
        <v>200</v>
      </c>
      <c r="D87" s="34" t="s">
        <v>81</v>
      </c>
      <c r="E87" s="35">
        <v>10</v>
      </c>
      <c r="F87" s="35">
        <v>915.6400000000001</v>
      </c>
      <c r="G87" s="35">
        <v>37.5</v>
      </c>
      <c r="H87" s="35">
        <v>803</v>
      </c>
      <c r="I87" s="26"/>
      <c r="J87" s="26"/>
      <c r="K87" s="26"/>
      <c r="L87" s="26"/>
      <c r="M87" s="26"/>
      <c r="N87" s="26"/>
      <c r="O87" s="26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  <c r="AF87" s="26"/>
      <c r="AG87" s="26"/>
      <c r="AH87" s="26"/>
      <c r="AI87" s="26"/>
      <c r="AJ87" s="26"/>
      <c r="AK87" s="26"/>
      <c r="AL87" s="26"/>
      <c r="AM87" s="26"/>
      <c r="AN87" s="26"/>
      <c r="AO87" s="26"/>
      <c r="AP87" s="26"/>
      <c r="AQ87" s="26"/>
      <c r="AR87" s="26"/>
      <c r="AS87" s="26"/>
      <c r="AT87" s="26"/>
      <c r="AU87" s="26"/>
      <c r="AV87" s="26"/>
      <c r="AW87" s="26"/>
      <c r="AX87" s="26"/>
      <c r="AY87" s="26"/>
      <c r="AZ87" s="26"/>
      <c r="BA87" s="26"/>
      <c r="BB87" s="26"/>
      <c r="BC87" s="26"/>
      <c r="BD87" s="26"/>
      <c r="BE87" s="26"/>
      <c r="BF87" s="26"/>
      <c r="BG87" s="26"/>
      <c r="BH87" s="26"/>
      <c r="BI87" s="26"/>
      <c r="BJ87" s="26"/>
      <c r="BK87" s="26"/>
      <c r="BL87" s="26"/>
      <c r="BM87" s="26"/>
      <c r="BN87" s="26"/>
    </row>
    <row r="88" spans="1:66" x14ac:dyDescent="0.25">
      <c r="A88" s="34" t="s">
        <v>241</v>
      </c>
      <c r="B88" s="35" t="s">
        <v>224</v>
      </c>
      <c r="C88" s="36" t="s">
        <v>201</v>
      </c>
      <c r="D88" s="34" t="s">
        <v>76</v>
      </c>
      <c r="E88" s="35">
        <v>43</v>
      </c>
      <c r="F88" s="35">
        <v>4975.4500000000007</v>
      </c>
      <c r="G88" s="35">
        <v>168</v>
      </c>
      <c r="H88" s="35">
        <v>3838</v>
      </c>
      <c r="I88" s="26"/>
      <c r="J88" s="26"/>
      <c r="K88" s="26"/>
      <c r="L88" s="26"/>
      <c r="M88" s="26"/>
      <c r="N88" s="26"/>
      <c r="O88" s="26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  <c r="AF88" s="26"/>
      <c r="AG88" s="26"/>
      <c r="AH88" s="26"/>
      <c r="AI88" s="26"/>
      <c r="AJ88" s="26"/>
      <c r="AK88" s="26"/>
      <c r="AL88" s="26"/>
      <c r="AM88" s="26"/>
      <c r="AN88" s="26"/>
      <c r="AO88" s="26"/>
      <c r="AP88" s="26"/>
      <c r="AQ88" s="26"/>
      <c r="AR88" s="26"/>
      <c r="AS88" s="26"/>
      <c r="AT88" s="26"/>
      <c r="AU88" s="26"/>
      <c r="AV88" s="26"/>
      <c r="AW88" s="26"/>
      <c r="AX88" s="26"/>
      <c r="AY88" s="26"/>
      <c r="AZ88" s="26"/>
      <c r="BA88" s="26"/>
      <c r="BB88" s="26"/>
      <c r="BC88" s="26"/>
      <c r="BD88" s="26"/>
      <c r="BE88" s="26"/>
      <c r="BF88" s="26"/>
      <c r="BG88" s="26"/>
      <c r="BH88" s="26"/>
      <c r="BI88" s="26"/>
      <c r="BJ88" s="26"/>
      <c r="BK88" s="26"/>
      <c r="BL88" s="26"/>
      <c r="BM88" s="26"/>
      <c r="BN88" s="26"/>
    </row>
    <row r="89" spans="1:66" x14ac:dyDescent="0.25">
      <c r="A89" s="34" t="s">
        <v>239</v>
      </c>
      <c r="B89" s="35" t="s">
        <v>220</v>
      </c>
      <c r="C89" s="36" t="s">
        <v>202</v>
      </c>
      <c r="D89" s="34" t="s">
        <v>79</v>
      </c>
      <c r="E89" s="35">
        <v>10087</v>
      </c>
      <c r="F89" s="35">
        <v>403493.81999999989</v>
      </c>
      <c r="G89" s="35">
        <v>17914</v>
      </c>
      <c r="H89" s="35">
        <v>462579</v>
      </c>
      <c r="I89" s="26"/>
      <c r="J89" s="26"/>
      <c r="K89" s="26"/>
      <c r="L89" s="26"/>
      <c r="M89" s="26"/>
      <c r="N89" s="26"/>
      <c r="O89" s="26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  <c r="AF89" s="26"/>
      <c r="AG89" s="26"/>
      <c r="AH89" s="26"/>
      <c r="AI89" s="26"/>
      <c r="AJ89" s="26"/>
      <c r="AK89" s="26"/>
      <c r="AL89" s="26"/>
      <c r="AM89" s="26"/>
      <c r="AN89" s="26"/>
      <c r="AO89" s="26"/>
      <c r="AP89" s="26"/>
      <c r="AQ89" s="26"/>
      <c r="AR89" s="26"/>
      <c r="AS89" s="26"/>
      <c r="AT89" s="26"/>
      <c r="AU89" s="26"/>
      <c r="AV89" s="26"/>
      <c r="AW89" s="26"/>
      <c r="AX89" s="26"/>
      <c r="AY89" s="26"/>
      <c r="AZ89" s="26"/>
      <c r="BA89" s="26"/>
      <c r="BB89" s="26"/>
      <c r="BC89" s="26"/>
      <c r="BD89" s="26"/>
      <c r="BE89" s="26"/>
      <c r="BF89" s="26"/>
      <c r="BG89" s="26"/>
      <c r="BH89" s="26"/>
      <c r="BI89" s="26"/>
      <c r="BJ89" s="26"/>
      <c r="BK89" s="26"/>
      <c r="BL89" s="26"/>
      <c r="BM89" s="26"/>
      <c r="BN89" s="26"/>
    </row>
    <row r="90" spans="1:66" x14ac:dyDescent="0.25">
      <c r="A90" s="34" t="s">
        <v>240</v>
      </c>
      <c r="B90" s="35" t="s">
        <v>228</v>
      </c>
      <c r="C90" s="36" t="s">
        <v>203</v>
      </c>
      <c r="D90" s="34" t="s">
        <v>77</v>
      </c>
      <c r="E90" s="35">
        <v>1694</v>
      </c>
      <c r="F90" s="35">
        <v>114414.34000000004</v>
      </c>
      <c r="G90" s="35">
        <v>5413.5</v>
      </c>
      <c r="H90" s="35">
        <v>120545</v>
      </c>
      <c r="I90" s="26"/>
      <c r="J90" s="26"/>
      <c r="K90" s="26"/>
      <c r="L90" s="26"/>
      <c r="M90" s="26"/>
      <c r="N90" s="26"/>
      <c r="O90" s="26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  <c r="AF90" s="26"/>
      <c r="AG90" s="26"/>
      <c r="AH90" s="26"/>
      <c r="AI90" s="26"/>
      <c r="AJ90" s="26"/>
      <c r="AK90" s="26"/>
      <c r="AL90" s="26"/>
      <c r="AM90" s="26"/>
      <c r="AN90" s="26"/>
      <c r="AO90" s="26"/>
      <c r="AP90" s="26"/>
      <c r="AQ90" s="26"/>
      <c r="AR90" s="26"/>
      <c r="AS90" s="26"/>
      <c r="AT90" s="26"/>
      <c r="AU90" s="26"/>
      <c r="AV90" s="26"/>
      <c r="AW90" s="26"/>
      <c r="AX90" s="26"/>
      <c r="AY90" s="26"/>
      <c r="AZ90" s="26"/>
      <c r="BA90" s="26"/>
      <c r="BB90" s="26"/>
      <c r="BC90" s="26"/>
      <c r="BD90" s="26"/>
      <c r="BE90" s="26"/>
      <c r="BF90" s="26"/>
      <c r="BG90" s="26"/>
      <c r="BH90" s="26"/>
      <c r="BI90" s="26"/>
      <c r="BJ90" s="26"/>
      <c r="BK90" s="26"/>
      <c r="BL90" s="26"/>
      <c r="BM90" s="26"/>
      <c r="BN90" s="26"/>
    </row>
    <row r="91" spans="1:66" x14ac:dyDescent="0.25">
      <c r="A91" s="34" t="s">
        <v>242</v>
      </c>
      <c r="B91" s="35" t="s">
        <v>226</v>
      </c>
      <c r="C91" s="36" t="s">
        <v>204</v>
      </c>
      <c r="D91" s="34" t="s">
        <v>82</v>
      </c>
      <c r="E91" s="35">
        <v>2025</v>
      </c>
      <c r="F91" s="35">
        <v>134739.80000000002</v>
      </c>
      <c r="G91" s="35">
        <v>7018</v>
      </c>
      <c r="H91" s="35">
        <v>184638</v>
      </c>
      <c r="I91" s="26"/>
      <c r="J91" s="26"/>
      <c r="K91" s="26"/>
      <c r="L91" s="26"/>
      <c r="M91" s="26"/>
      <c r="N91" s="26"/>
      <c r="O91" s="26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  <c r="AF91" s="26"/>
      <c r="AG91" s="26"/>
      <c r="AH91" s="26"/>
      <c r="AI91" s="26"/>
      <c r="AJ91" s="26"/>
      <c r="AK91" s="26"/>
      <c r="AL91" s="26"/>
      <c r="AM91" s="26"/>
      <c r="AN91" s="26"/>
      <c r="AO91" s="26"/>
      <c r="AP91" s="26"/>
      <c r="AQ91" s="26"/>
      <c r="AR91" s="26"/>
      <c r="AS91" s="26"/>
      <c r="AT91" s="26"/>
      <c r="AU91" s="26"/>
      <c r="AV91" s="26"/>
      <c r="AW91" s="26"/>
      <c r="AX91" s="26"/>
      <c r="AY91" s="26"/>
      <c r="AZ91" s="26"/>
      <c r="BA91" s="26"/>
      <c r="BB91" s="26"/>
      <c r="BC91" s="26"/>
      <c r="BD91" s="26"/>
      <c r="BE91" s="26"/>
      <c r="BF91" s="26"/>
      <c r="BG91" s="26"/>
      <c r="BH91" s="26"/>
      <c r="BI91" s="26"/>
      <c r="BJ91" s="26"/>
      <c r="BK91" s="26"/>
      <c r="BL91" s="26"/>
      <c r="BM91" s="26"/>
      <c r="BN91" s="26"/>
    </row>
    <row r="92" spans="1:66" x14ac:dyDescent="0.25">
      <c r="A92" s="34" t="s">
        <v>242</v>
      </c>
      <c r="B92" s="35" t="s">
        <v>233</v>
      </c>
      <c r="C92" s="36" t="s">
        <v>205</v>
      </c>
      <c r="D92" s="34" t="s">
        <v>83</v>
      </c>
      <c r="E92" s="35">
        <v>65</v>
      </c>
      <c r="F92" s="35">
        <v>2774.3</v>
      </c>
      <c r="G92" s="35">
        <v>158</v>
      </c>
      <c r="H92" s="35">
        <v>3801</v>
      </c>
      <c r="I92" s="26"/>
      <c r="J92" s="26"/>
      <c r="K92" s="26"/>
      <c r="L92" s="26"/>
      <c r="M92" s="26"/>
      <c r="N92" s="26"/>
      <c r="O92" s="26"/>
      <c r="P92" s="26"/>
      <c r="Q92" s="26"/>
      <c r="R92" s="2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  <c r="AF92" s="26"/>
      <c r="AG92" s="26"/>
      <c r="AH92" s="26"/>
      <c r="AI92" s="26"/>
      <c r="AJ92" s="26"/>
      <c r="AK92" s="26"/>
      <c r="AL92" s="26"/>
      <c r="AM92" s="26"/>
      <c r="AN92" s="26"/>
      <c r="AO92" s="26"/>
      <c r="AP92" s="26"/>
      <c r="AQ92" s="26"/>
      <c r="AR92" s="26"/>
      <c r="AS92" s="26"/>
      <c r="AT92" s="26"/>
      <c r="AU92" s="26"/>
      <c r="AV92" s="26"/>
      <c r="AW92" s="26"/>
      <c r="AX92" s="26"/>
      <c r="AY92" s="26"/>
      <c r="AZ92" s="26"/>
      <c r="BA92" s="26"/>
      <c r="BB92" s="26"/>
      <c r="BC92" s="26"/>
      <c r="BD92" s="26"/>
      <c r="BE92" s="26"/>
      <c r="BF92" s="26"/>
      <c r="BG92" s="26"/>
      <c r="BH92" s="26"/>
      <c r="BI92" s="26"/>
      <c r="BJ92" s="26"/>
      <c r="BK92" s="26"/>
      <c r="BL92" s="26"/>
      <c r="BM92" s="26"/>
      <c r="BN92" s="26"/>
    </row>
    <row r="93" spans="1:66" x14ac:dyDescent="0.25">
      <c r="A93" s="34" t="s">
        <v>241</v>
      </c>
      <c r="B93" s="35" t="s">
        <v>238</v>
      </c>
      <c r="C93" s="36" t="s">
        <v>206</v>
      </c>
      <c r="D93" s="34" t="s">
        <v>86</v>
      </c>
      <c r="E93" s="35">
        <v>215</v>
      </c>
      <c r="F93" s="35">
        <v>30971.159999999993</v>
      </c>
      <c r="G93" s="35">
        <v>713</v>
      </c>
      <c r="H93" s="35">
        <v>16955</v>
      </c>
      <c r="I93" s="26"/>
      <c r="J93" s="26"/>
      <c r="K93" s="26"/>
      <c r="L93" s="26"/>
      <c r="M93" s="26"/>
      <c r="N93" s="26"/>
      <c r="O93" s="26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  <c r="AF93" s="26"/>
      <c r="AG93" s="26"/>
      <c r="AH93" s="26"/>
      <c r="AI93" s="26"/>
      <c r="AJ93" s="26"/>
      <c r="AK93" s="26"/>
      <c r="AL93" s="26"/>
      <c r="AM93" s="26"/>
      <c r="AN93" s="26"/>
      <c r="AO93" s="26"/>
      <c r="AP93" s="26"/>
      <c r="AQ93" s="26"/>
      <c r="AR93" s="26"/>
      <c r="AS93" s="26"/>
      <c r="AT93" s="26"/>
      <c r="AU93" s="26"/>
      <c r="AV93" s="26"/>
      <c r="AW93" s="26"/>
      <c r="AX93" s="26"/>
      <c r="AY93" s="26"/>
      <c r="AZ93" s="26"/>
      <c r="BA93" s="26"/>
      <c r="BB93" s="26"/>
      <c r="BC93" s="26"/>
      <c r="BD93" s="26"/>
      <c r="BE93" s="26"/>
      <c r="BF93" s="26"/>
      <c r="BG93" s="26"/>
      <c r="BH93" s="26"/>
      <c r="BI93" s="26"/>
      <c r="BJ93" s="26"/>
      <c r="BK93" s="26"/>
      <c r="BL93" s="26"/>
      <c r="BM93" s="26"/>
      <c r="BN93" s="26"/>
    </row>
    <row r="94" spans="1:66" x14ac:dyDescent="0.25">
      <c r="A94" s="34" t="s">
        <v>240</v>
      </c>
      <c r="B94" s="35" t="s">
        <v>221</v>
      </c>
      <c r="C94" s="36" t="s">
        <v>207</v>
      </c>
      <c r="D94" s="34" t="s">
        <v>84</v>
      </c>
      <c r="E94" s="35">
        <v>2887</v>
      </c>
      <c r="F94" s="35">
        <v>255838.82999999984</v>
      </c>
      <c r="G94" s="35">
        <v>9641.5</v>
      </c>
      <c r="H94" s="35">
        <v>244090</v>
      </c>
      <c r="I94" s="26"/>
      <c r="J94" s="26"/>
      <c r="K94" s="26"/>
      <c r="L94" s="26"/>
      <c r="M94" s="26"/>
      <c r="N94" s="26"/>
      <c r="O94" s="26"/>
      <c r="P94" s="26"/>
      <c r="Q94" s="26"/>
      <c r="R94" s="2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  <c r="AF94" s="26"/>
      <c r="AG94" s="26"/>
      <c r="AH94" s="26"/>
      <c r="AI94" s="26"/>
      <c r="AJ94" s="26"/>
      <c r="AK94" s="26"/>
      <c r="AL94" s="26"/>
      <c r="AM94" s="26"/>
      <c r="AN94" s="26"/>
      <c r="AO94" s="26"/>
      <c r="AP94" s="26"/>
      <c r="AQ94" s="26"/>
      <c r="AR94" s="26"/>
      <c r="AS94" s="26"/>
      <c r="AT94" s="26"/>
      <c r="AU94" s="26"/>
      <c r="AV94" s="26"/>
      <c r="AW94" s="26"/>
      <c r="AX94" s="26"/>
      <c r="AY94" s="26"/>
      <c r="AZ94" s="26"/>
      <c r="BA94" s="26"/>
      <c r="BB94" s="26"/>
      <c r="BC94" s="26"/>
      <c r="BD94" s="26"/>
      <c r="BE94" s="26"/>
      <c r="BF94" s="26"/>
      <c r="BG94" s="26"/>
      <c r="BH94" s="26"/>
      <c r="BI94" s="26"/>
      <c r="BJ94" s="26"/>
      <c r="BK94" s="26"/>
      <c r="BL94" s="26"/>
      <c r="BM94" s="26"/>
      <c r="BN94" s="26"/>
    </row>
    <row r="95" spans="1:66" x14ac:dyDescent="0.25">
      <c r="A95" s="34" t="s">
        <v>239</v>
      </c>
      <c r="B95" s="35" t="s">
        <v>220</v>
      </c>
      <c r="C95" s="36" t="s">
        <v>208</v>
      </c>
      <c r="D95" s="34" t="s">
        <v>85</v>
      </c>
      <c r="E95" s="35">
        <v>11358</v>
      </c>
      <c r="F95" s="35">
        <v>857953.85000000033</v>
      </c>
      <c r="G95" s="35">
        <v>39859</v>
      </c>
      <c r="H95" s="35">
        <v>1083129</v>
      </c>
      <c r="I95" s="26"/>
      <c r="J95" s="26"/>
      <c r="K95" s="26"/>
      <c r="L95" s="26"/>
      <c r="M95" s="26"/>
      <c r="N95" s="26"/>
      <c r="O95" s="26"/>
      <c r="P95" s="26"/>
      <c r="Q95" s="26"/>
      <c r="R95" s="2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  <c r="AF95" s="26"/>
      <c r="AG95" s="26"/>
      <c r="AH95" s="26"/>
      <c r="AI95" s="26"/>
      <c r="AJ95" s="26"/>
      <c r="AK95" s="26"/>
      <c r="AL95" s="26"/>
      <c r="AM95" s="26"/>
      <c r="AN95" s="26"/>
      <c r="AO95" s="26"/>
      <c r="AP95" s="26"/>
      <c r="AQ95" s="26"/>
      <c r="AR95" s="26"/>
      <c r="AS95" s="26"/>
      <c r="AT95" s="26"/>
      <c r="AU95" s="26"/>
      <c r="AV95" s="26"/>
      <c r="AW95" s="26"/>
      <c r="AX95" s="26"/>
      <c r="AY95" s="26"/>
      <c r="AZ95" s="26"/>
      <c r="BA95" s="26"/>
      <c r="BB95" s="26"/>
      <c r="BC95" s="26"/>
      <c r="BD95" s="26"/>
      <c r="BE95" s="26"/>
      <c r="BF95" s="26"/>
      <c r="BG95" s="26"/>
      <c r="BH95" s="26"/>
      <c r="BI95" s="26"/>
      <c r="BJ95" s="26"/>
      <c r="BK95" s="26"/>
      <c r="BL95" s="26"/>
      <c r="BM95" s="26"/>
      <c r="BN95" s="26"/>
    </row>
    <row r="96" spans="1:66" x14ac:dyDescent="0.25">
      <c r="A96" s="34" t="s">
        <v>243</v>
      </c>
      <c r="B96" s="35" t="s">
        <v>247</v>
      </c>
      <c r="C96" s="36" t="s">
        <v>249</v>
      </c>
      <c r="D96" s="34" t="s">
        <v>244</v>
      </c>
      <c r="E96" s="35">
        <v>5196</v>
      </c>
      <c r="F96" s="35">
        <v>533944.31000000006</v>
      </c>
      <c r="G96" s="35">
        <v>18553</v>
      </c>
      <c r="H96" s="35">
        <v>436655</v>
      </c>
      <c r="I96" s="26"/>
      <c r="J96" s="26"/>
      <c r="K96" s="26"/>
      <c r="L96" s="26"/>
      <c r="M96" s="26"/>
      <c r="N96" s="26"/>
      <c r="O96" s="26"/>
      <c r="P96" s="26"/>
      <c r="Q96" s="26"/>
      <c r="R96" s="2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F96" s="26"/>
      <c r="AG96" s="26"/>
      <c r="AH96" s="26"/>
      <c r="AI96" s="26"/>
      <c r="AJ96" s="26"/>
      <c r="AK96" s="26"/>
      <c r="AL96" s="26"/>
      <c r="AM96" s="26"/>
      <c r="AN96" s="26"/>
      <c r="AO96" s="26"/>
      <c r="AP96" s="26"/>
      <c r="AQ96" s="26"/>
      <c r="AR96" s="26"/>
      <c r="AS96" s="26"/>
      <c r="AT96" s="26"/>
      <c r="AU96" s="26"/>
      <c r="AV96" s="26"/>
      <c r="AW96" s="26"/>
      <c r="AX96" s="26"/>
      <c r="AY96" s="26"/>
      <c r="AZ96" s="26"/>
      <c r="BA96" s="26"/>
      <c r="BB96" s="26"/>
      <c r="BC96" s="26"/>
      <c r="BD96" s="26"/>
      <c r="BE96" s="26"/>
      <c r="BF96" s="26"/>
      <c r="BG96" s="26"/>
      <c r="BH96" s="26"/>
      <c r="BI96" s="26"/>
      <c r="BJ96" s="26"/>
      <c r="BK96" s="26"/>
      <c r="BL96" s="26"/>
      <c r="BM96" s="26"/>
      <c r="BN96" s="26"/>
    </row>
    <row r="97" spans="1:66" x14ac:dyDescent="0.25">
      <c r="A97" s="34" t="s">
        <v>243</v>
      </c>
      <c r="B97" s="35" t="s">
        <v>227</v>
      </c>
      <c r="C97" s="36" t="s">
        <v>209</v>
      </c>
      <c r="D97" s="34" t="s">
        <v>88</v>
      </c>
      <c r="E97" s="35">
        <v>1888</v>
      </c>
      <c r="F97" s="35">
        <v>607665.9099999998</v>
      </c>
      <c r="G97" s="35">
        <v>11549.5</v>
      </c>
      <c r="H97" s="35">
        <v>278215</v>
      </c>
      <c r="I97" s="26"/>
      <c r="J97" s="26"/>
      <c r="K97" s="26"/>
      <c r="L97" s="26"/>
      <c r="M97" s="26"/>
      <c r="N97" s="26"/>
      <c r="O97" s="26"/>
      <c r="P97" s="26"/>
      <c r="Q97" s="26"/>
      <c r="R97" s="2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  <c r="AF97" s="26"/>
      <c r="AG97" s="26"/>
      <c r="AH97" s="26"/>
      <c r="AI97" s="26"/>
      <c r="AJ97" s="26"/>
      <c r="AK97" s="26"/>
      <c r="AL97" s="26"/>
      <c r="AM97" s="26"/>
      <c r="AN97" s="26"/>
      <c r="AO97" s="26"/>
      <c r="AP97" s="26"/>
      <c r="AQ97" s="26"/>
      <c r="AR97" s="26"/>
      <c r="AS97" s="26"/>
      <c r="AT97" s="26"/>
      <c r="AU97" s="26"/>
      <c r="AV97" s="26"/>
      <c r="AW97" s="26"/>
      <c r="AX97" s="26"/>
      <c r="AY97" s="26"/>
      <c r="AZ97" s="26"/>
      <c r="BA97" s="26"/>
      <c r="BB97" s="26"/>
      <c r="BC97" s="26"/>
      <c r="BD97" s="26"/>
      <c r="BE97" s="26"/>
      <c r="BF97" s="26"/>
      <c r="BG97" s="26"/>
      <c r="BH97" s="26"/>
      <c r="BI97" s="26"/>
      <c r="BJ97" s="26"/>
      <c r="BK97" s="26"/>
      <c r="BL97" s="26"/>
      <c r="BM97" s="26"/>
      <c r="BN97" s="26"/>
    </row>
    <row r="98" spans="1:66" x14ac:dyDescent="0.25">
      <c r="A98" s="34" t="s">
        <v>243</v>
      </c>
      <c r="B98" s="35" t="s">
        <v>236</v>
      </c>
      <c r="C98" s="36" t="s">
        <v>210</v>
      </c>
      <c r="D98" s="34" t="s">
        <v>87</v>
      </c>
      <c r="E98" s="35">
        <v>250</v>
      </c>
      <c r="F98" s="35">
        <v>63132.529999999992</v>
      </c>
      <c r="G98" s="35">
        <v>1212.5</v>
      </c>
      <c r="H98" s="35">
        <v>29403</v>
      </c>
      <c r="I98" s="26"/>
      <c r="J98" s="26"/>
      <c r="K98" s="26"/>
      <c r="L98" s="26"/>
      <c r="M98" s="26"/>
      <c r="N98" s="26"/>
      <c r="O98" s="26"/>
      <c r="P98" s="26"/>
      <c r="Q98" s="26"/>
      <c r="R98" s="2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F98" s="26"/>
      <c r="AG98" s="26"/>
      <c r="AH98" s="26"/>
      <c r="AI98" s="26"/>
      <c r="AJ98" s="26"/>
      <c r="AK98" s="26"/>
      <c r="AL98" s="26"/>
      <c r="AM98" s="26"/>
      <c r="AN98" s="26"/>
      <c r="AO98" s="26"/>
      <c r="AP98" s="26"/>
      <c r="AQ98" s="26"/>
      <c r="AR98" s="26"/>
      <c r="AS98" s="26"/>
      <c r="AT98" s="26"/>
      <c r="AU98" s="26"/>
      <c r="AV98" s="26"/>
      <c r="AW98" s="26"/>
      <c r="AX98" s="26"/>
      <c r="AY98" s="26"/>
      <c r="AZ98" s="26"/>
      <c r="BA98" s="26"/>
      <c r="BB98" s="26"/>
      <c r="BC98" s="26"/>
      <c r="BD98" s="26"/>
      <c r="BE98" s="26"/>
      <c r="BF98" s="26"/>
      <c r="BG98" s="26"/>
      <c r="BH98" s="26"/>
      <c r="BI98" s="26"/>
      <c r="BJ98" s="26"/>
      <c r="BK98" s="26"/>
      <c r="BL98" s="26"/>
      <c r="BM98" s="26"/>
      <c r="BN98" s="26"/>
    </row>
    <row r="99" spans="1:66" x14ac:dyDescent="0.25">
      <c r="A99" s="34" t="s">
        <v>243</v>
      </c>
      <c r="B99" s="35" t="s">
        <v>236</v>
      </c>
      <c r="C99" s="36" t="s">
        <v>211</v>
      </c>
      <c r="D99" s="34" t="s">
        <v>89</v>
      </c>
      <c r="E99" s="35">
        <v>2698</v>
      </c>
      <c r="F99" s="35">
        <v>590383.04999999993</v>
      </c>
      <c r="G99" s="35">
        <v>16658.5</v>
      </c>
      <c r="H99" s="35">
        <v>438554</v>
      </c>
      <c r="I99" s="26"/>
      <c r="J99" s="26"/>
      <c r="K99" s="26"/>
      <c r="L99" s="26"/>
      <c r="M99" s="26"/>
      <c r="N99" s="26"/>
      <c r="O99" s="26"/>
      <c r="P99" s="26"/>
      <c r="Q99" s="26"/>
      <c r="R99" s="26"/>
      <c r="S99" s="26"/>
      <c r="T99" s="26"/>
      <c r="U99" s="26"/>
      <c r="V99" s="26"/>
      <c r="W99" s="26"/>
      <c r="X99" s="26"/>
      <c r="Y99" s="26"/>
      <c r="Z99" s="26"/>
      <c r="AA99" s="26"/>
      <c r="AB99" s="26"/>
      <c r="AC99" s="26"/>
      <c r="AD99" s="26"/>
      <c r="AE99" s="26"/>
      <c r="AF99" s="26"/>
      <c r="AG99" s="26"/>
      <c r="AH99" s="26"/>
      <c r="AI99" s="26"/>
      <c r="AJ99" s="26"/>
      <c r="AK99" s="26"/>
      <c r="AL99" s="26"/>
      <c r="AM99" s="26"/>
      <c r="AN99" s="26"/>
      <c r="AO99" s="26"/>
      <c r="AP99" s="26"/>
      <c r="AQ99" s="26"/>
      <c r="AR99" s="26"/>
      <c r="AS99" s="26"/>
      <c r="AT99" s="26"/>
      <c r="AU99" s="26"/>
      <c r="AV99" s="26"/>
      <c r="AW99" s="26"/>
      <c r="AX99" s="26"/>
      <c r="AY99" s="26"/>
      <c r="AZ99" s="26"/>
      <c r="BA99" s="26"/>
      <c r="BB99" s="26"/>
      <c r="BC99" s="26"/>
      <c r="BD99" s="26"/>
      <c r="BE99" s="26"/>
      <c r="BF99" s="26"/>
      <c r="BG99" s="26"/>
      <c r="BH99" s="26"/>
      <c r="BI99" s="26"/>
      <c r="BJ99" s="26"/>
      <c r="BK99" s="26"/>
      <c r="BL99" s="26"/>
      <c r="BM99" s="26"/>
      <c r="BN99" s="26"/>
    </row>
    <row r="100" spans="1:66" x14ac:dyDescent="0.25">
      <c r="A100" s="34" t="s">
        <v>240</v>
      </c>
      <c r="B100" s="35" t="s">
        <v>228</v>
      </c>
      <c r="C100" s="36" t="s">
        <v>212</v>
      </c>
      <c r="D100" s="34" t="s">
        <v>90</v>
      </c>
      <c r="E100" s="35">
        <v>3334</v>
      </c>
      <c r="F100" s="35">
        <v>336716.69000000018</v>
      </c>
      <c r="G100" s="35">
        <v>10191.5</v>
      </c>
      <c r="H100" s="35">
        <v>262630</v>
      </c>
      <c r="I100" s="26"/>
      <c r="J100" s="26"/>
      <c r="K100" s="26"/>
      <c r="L100" s="26"/>
      <c r="M100" s="26"/>
      <c r="N100" s="26"/>
      <c r="O100" s="26"/>
      <c r="P100" s="26"/>
      <c r="Q100" s="26"/>
      <c r="R100" s="26"/>
      <c r="S100" s="26"/>
      <c r="T100" s="26"/>
      <c r="U100" s="26"/>
      <c r="V100" s="26"/>
      <c r="W100" s="26"/>
      <c r="X100" s="26"/>
      <c r="Y100" s="26"/>
      <c r="Z100" s="26"/>
      <c r="AA100" s="26"/>
      <c r="AB100" s="26"/>
      <c r="AC100" s="26"/>
      <c r="AD100" s="26"/>
      <c r="AE100" s="26"/>
      <c r="AF100" s="26"/>
      <c r="AG100" s="26"/>
      <c r="AH100" s="26"/>
      <c r="AI100" s="26"/>
      <c r="AJ100" s="26"/>
      <c r="AK100" s="26"/>
      <c r="AL100" s="26"/>
      <c r="AM100" s="26"/>
      <c r="AN100" s="26"/>
      <c r="AO100" s="26"/>
      <c r="AP100" s="26"/>
      <c r="AQ100" s="26"/>
      <c r="AR100" s="26"/>
      <c r="AS100" s="26"/>
      <c r="AT100" s="26"/>
      <c r="AU100" s="26"/>
      <c r="AV100" s="26"/>
      <c r="AW100" s="26"/>
      <c r="AX100" s="26"/>
      <c r="AY100" s="26"/>
      <c r="AZ100" s="26"/>
      <c r="BA100" s="26"/>
      <c r="BB100" s="26"/>
      <c r="BC100" s="26"/>
      <c r="BD100" s="26"/>
      <c r="BE100" s="26"/>
      <c r="BF100" s="26"/>
      <c r="BG100" s="26"/>
      <c r="BH100" s="26"/>
      <c r="BI100" s="26"/>
      <c r="BJ100" s="26"/>
      <c r="BK100" s="26"/>
      <c r="BL100" s="26"/>
      <c r="BM100" s="26"/>
      <c r="BN100" s="26"/>
    </row>
    <row r="101" spans="1:66" x14ac:dyDescent="0.25">
      <c r="A101" s="34" t="s">
        <v>243</v>
      </c>
      <c r="B101" s="35" t="s">
        <v>227</v>
      </c>
      <c r="C101" s="36" t="s">
        <v>213</v>
      </c>
      <c r="D101" s="34" t="s">
        <v>93</v>
      </c>
      <c r="E101" s="35">
        <v>564</v>
      </c>
      <c r="F101" s="35">
        <v>88856.429999999935</v>
      </c>
      <c r="G101" s="35">
        <v>3117</v>
      </c>
      <c r="H101" s="35">
        <v>68700</v>
      </c>
      <c r="I101" s="26"/>
      <c r="J101" s="26"/>
      <c r="K101" s="26"/>
      <c r="L101" s="26"/>
      <c r="M101" s="26"/>
      <c r="N101" s="26"/>
      <c r="O101" s="26"/>
      <c r="P101" s="26"/>
      <c r="Q101" s="26"/>
      <c r="R101" s="26"/>
      <c r="S101" s="26"/>
      <c r="T101" s="26"/>
      <c r="U101" s="26"/>
      <c r="V101" s="26"/>
      <c r="W101" s="26"/>
      <c r="X101" s="26"/>
      <c r="Y101" s="26"/>
      <c r="Z101" s="26"/>
      <c r="AA101" s="26"/>
      <c r="AB101" s="26"/>
      <c r="AC101" s="26"/>
      <c r="AD101" s="26"/>
      <c r="AE101" s="26"/>
      <c r="AF101" s="26"/>
      <c r="AG101" s="26"/>
      <c r="AH101" s="26"/>
      <c r="AI101" s="26"/>
      <c r="AJ101" s="26"/>
      <c r="AK101" s="26"/>
      <c r="AL101" s="26"/>
      <c r="AM101" s="26"/>
      <c r="AN101" s="26"/>
      <c r="AO101" s="26"/>
      <c r="AP101" s="26"/>
      <c r="AQ101" s="26"/>
      <c r="AR101" s="26"/>
      <c r="AS101" s="26"/>
      <c r="AT101" s="26"/>
      <c r="AU101" s="26"/>
      <c r="AV101" s="26"/>
      <c r="AW101" s="26"/>
      <c r="AX101" s="26"/>
      <c r="AY101" s="26"/>
      <c r="AZ101" s="26"/>
      <c r="BA101" s="26"/>
      <c r="BB101" s="26"/>
      <c r="BC101" s="26"/>
      <c r="BD101" s="26"/>
      <c r="BE101" s="26"/>
      <c r="BF101" s="26"/>
      <c r="BG101" s="26"/>
      <c r="BH101" s="26"/>
      <c r="BI101" s="26"/>
      <c r="BJ101" s="26"/>
      <c r="BK101" s="26"/>
      <c r="BL101" s="26"/>
      <c r="BM101" s="26"/>
      <c r="BN101" s="26"/>
    </row>
    <row r="102" spans="1:66" x14ac:dyDescent="0.25">
      <c r="A102" s="34" t="s">
        <v>240</v>
      </c>
      <c r="B102" s="35" t="s">
        <v>221</v>
      </c>
      <c r="C102" s="36" t="s">
        <v>214</v>
      </c>
      <c r="D102" s="34" t="s">
        <v>91</v>
      </c>
      <c r="E102" s="35">
        <v>35</v>
      </c>
      <c r="F102" s="35">
        <v>3017.5099999999998</v>
      </c>
      <c r="G102" s="35">
        <v>132.5</v>
      </c>
      <c r="H102" s="35">
        <v>3258</v>
      </c>
      <c r="I102" s="26"/>
      <c r="J102" s="26"/>
      <c r="K102" s="26"/>
      <c r="L102" s="26"/>
      <c r="M102" s="26"/>
      <c r="N102" s="26"/>
      <c r="O102" s="26"/>
      <c r="P102" s="26"/>
      <c r="Q102" s="26"/>
      <c r="R102" s="26"/>
      <c r="S102" s="26"/>
      <c r="T102" s="26"/>
      <c r="U102" s="26"/>
      <c r="V102" s="26"/>
      <c r="W102" s="26"/>
      <c r="X102" s="26"/>
      <c r="Y102" s="26"/>
      <c r="Z102" s="26"/>
      <c r="AA102" s="26"/>
      <c r="AB102" s="26"/>
      <c r="AC102" s="26"/>
      <c r="AD102" s="26"/>
      <c r="AE102" s="26"/>
      <c r="AF102" s="26"/>
      <c r="AG102" s="26"/>
      <c r="AH102" s="26"/>
      <c r="AI102" s="26"/>
      <c r="AJ102" s="26"/>
      <c r="AK102" s="26"/>
      <c r="AL102" s="26"/>
      <c r="AM102" s="26"/>
      <c r="AN102" s="26"/>
      <c r="AO102" s="26"/>
      <c r="AP102" s="26"/>
      <c r="AQ102" s="26"/>
      <c r="AR102" s="26"/>
      <c r="AS102" s="26"/>
      <c r="AT102" s="26"/>
      <c r="AU102" s="26"/>
      <c r="AV102" s="26"/>
      <c r="AW102" s="26"/>
      <c r="AX102" s="26"/>
      <c r="AY102" s="26"/>
      <c r="AZ102" s="26"/>
      <c r="BA102" s="26"/>
      <c r="BB102" s="26"/>
      <c r="BC102" s="26"/>
      <c r="BD102" s="26"/>
      <c r="BE102" s="26"/>
      <c r="BF102" s="26"/>
      <c r="BG102" s="26"/>
      <c r="BH102" s="26"/>
      <c r="BI102" s="26"/>
      <c r="BJ102" s="26"/>
      <c r="BK102" s="26"/>
      <c r="BL102" s="26"/>
      <c r="BM102" s="26"/>
      <c r="BN102" s="26"/>
    </row>
    <row r="103" spans="1:66" x14ac:dyDescent="0.25">
      <c r="A103" s="34" t="s">
        <v>240</v>
      </c>
      <c r="B103" s="35" t="s">
        <v>221</v>
      </c>
      <c r="C103" s="36" t="s">
        <v>215</v>
      </c>
      <c r="D103" s="34" t="s">
        <v>92</v>
      </c>
      <c r="E103" s="35">
        <v>3944</v>
      </c>
      <c r="F103" s="35">
        <v>215483.05999999991</v>
      </c>
      <c r="G103" s="35">
        <v>11827</v>
      </c>
      <c r="H103" s="35">
        <v>298088</v>
      </c>
      <c r="I103" s="26"/>
      <c r="J103" s="26"/>
      <c r="K103" s="26"/>
      <c r="L103" s="26"/>
      <c r="M103" s="26"/>
      <c r="N103" s="26"/>
      <c r="O103" s="26"/>
      <c r="P103" s="26"/>
      <c r="Q103" s="26"/>
      <c r="R103" s="26"/>
      <c r="S103" s="26"/>
      <c r="T103" s="26"/>
      <c r="U103" s="26"/>
      <c r="V103" s="26"/>
      <c r="W103" s="26"/>
      <c r="X103" s="26"/>
      <c r="Y103" s="26"/>
      <c r="Z103" s="26"/>
      <c r="AA103" s="26"/>
      <c r="AB103" s="26"/>
      <c r="AC103" s="26"/>
      <c r="AD103" s="26"/>
      <c r="AE103" s="26"/>
      <c r="AF103" s="26"/>
      <c r="AG103" s="26"/>
      <c r="AH103" s="26"/>
      <c r="AI103" s="26"/>
      <c r="AJ103" s="26"/>
      <c r="AK103" s="26"/>
      <c r="AL103" s="26"/>
      <c r="AM103" s="26"/>
      <c r="AN103" s="26"/>
      <c r="AO103" s="26"/>
      <c r="AP103" s="26"/>
      <c r="AQ103" s="26"/>
      <c r="AR103" s="26"/>
      <c r="AS103" s="26"/>
      <c r="AT103" s="26"/>
      <c r="AU103" s="26"/>
      <c r="AV103" s="26"/>
      <c r="AW103" s="26"/>
      <c r="AX103" s="26"/>
      <c r="AY103" s="26"/>
      <c r="AZ103" s="26"/>
      <c r="BA103" s="26"/>
      <c r="BB103" s="26"/>
      <c r="BC103" s="26"/>
      <c r="BD103" s="26"/>
      <c r="BE103" s="26"/>
      <c r="BF103" s="26"/>
      <c r="BG103" s="26"/>
      <c r="BH103" s="26"/>
      <c r="BI103" s="26"/>
      <c r="BJ103" s="26"/>
      <c r="BK103" s="26"/>
      <c r="BL103" s="26"/>
      <c r="BM103" s="26"/>
      <c r="BN103" s="26"/>
    </row>
    <row r="104" spans="1:66" x14ac:dyDescent="0.25">
      <c r="A104" s="34" t="s">
        <v>243</v>
      </c>
      <c r="B104" s="35" t="s">
        <v>227</v>
      </c>
      <c r="C104" s="36" t="s">
        <v>216</v>
      </c>
      <c r="D104" s="34" t="s">
        <v>95</v>
      </c>
      <c r="E104" s="35">
        <v>714</v>
      </c>
      <c r="F104" s="35">
        <v>88421.310000000027</v>
      </c>
      <c r="G104" s="35">
        <v>3917.5</v>
      </c>
      <c r="H104" s="35">
        <v>104375</v>
      </c>
    </row>
    <row r="105" spans="1:66" x14ac:dyDescent="0.25">
      <c r="A105" s="34" t="s">
        <v>242</v>
      </c>
      <c r="B105" s="35" t="s">
        <v>232</v>
      </c>
      <c r="C105" s="36" t="s">
        <v>217</v>
      </c>
      <c r="D105" s="34" t="s">
        <v>97</v>
      </c>
      <c r="E105" s="35">
        <v>22156</v>
      </c>
      <c r="F105" s="35">
        <v>798473.46000000008</v>
      </c>
      <c r="G105" s="35">
        <v>43904.5</v>
      </c>
      <c r="H105" s="35">
        <v>1114551</v>
      </c>
    </row>
    <row r="106" spans="1:66" x14ac:dyDescent="0.25">
      <c r="A106" s="34" t="s">
        <v>243</v>
      </c>
      <c r="B106" s="35" t="s">
        <v>227</v>
      </c>
      <c r="C106" s="36" t="s">
        <v>218</v>
      </c>
      <c r="D106" s="34" t="s">
        <v>94</v>
      </c>
      <c r="E106" s="35">
        <v>2677</v>
      </c>
      <c r="F106" s="35">
        <v>627911.42000000016</v>
      </c>
      <c r="G106" s="35">
        <v>15652</v>
      </c>
      <c r="H106" s="35">
        <v>421102</v>
      </c>
    </row>
    <row r="107" spans="1:66" x14ac:dyDescent="0.25">
      <c r="A107" s="34" t="s">
        <v>241</v>
      </c>
      <c r="B107" s="35" t="s">
        <v>234</v>
      </c>
      <c r="C107" s="36" t="s">
        <v>219</v>
      </c>
      <c r="D107" s="34" t="s">
        <v>96</v>
      </c>
      <c r="E107" s="35">
        <v>248</v>
      </c>
      <c r="F107" s="35">
        <v>24737.3</v>
      </c>
      <c r="G107" s="35">
        <v>841.5</v>
      </c>
      <c r="H107" s="35">
        <v>19688</v>
      </c>
    </row>
  </sheetData>
  <autoFilter ref="A4:H104"/>
  <mergeCells count="3">
    <mergeCell ref="A3:C3"/>
    <mergeCell ref="A1:H1"/>
    <mergeCell ref="A2:H2"/>
  </mergeCells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79" fitToHeight="2" orientation="portrait" r:id="rId1"/>
  <headerFooter alignWithMargins="0">
    <oddFooter xml:space="preserve">&amp;CPagina &amp;P di&amp;P 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07"/>
  <sheetViews>
    <sheetView workbookViewId="0">
      <pane xSplit="4" ySplit="4" topLeftCell="E5" activePane="bottomRight" state="frozen"/>
      <selection activeCell="E5" sqref="E5:H230"/>
      <selection pane="topRight" activeCell="E5" sqref="E5:H230"/>
      <selection pane="bottomLeft" activeCell="E5" sqref="E5:H230"/>
      <selection pane="bottomRight" activeCell="H3" sqref="H3"/>
    </sheetView>
  </sheetViews>
  <sheetFormatPr defaultRowHeight="15.75" x14ac:dyDescent="0.25"/>
  <cols>
    <col min="1" max="1" width="21.42578125" style="26" customWidth="1"/>
    <col min="2" max="2" width="32.140625" style="23" bestFit="1" customWidth="1"/>
    <col min="3" max="3" width="13.85546875" style="24" bestFit="1" customWidth="1"/>
    <col min="4" max="4" width="27" style="23" customWidth="1"/>
    <col min="5" max="7" width="17.7109375" style="23" customWidth="1"/>
    <col min="8" max="8" width="17.7109375" style="38" customWidth="1"/>
    <col min="9" max="9" width="9.140625" style="23"/>
    <col min="10" max="10" width="13.85546875" style="24" bestFit="1" customWidth="1"/>
    <col min="11" max="11" width="10.7109375" style="25" bestFit="1" customWidth="1"/>
    <col min="12" max="12" width="9.140625" style="24"/>
    <col min="13" max="13" width="16.42578125" style="24" bestFit="1" customWidth="1"/>
    <col min="14" max="15" width="9.140625" style="24"/>
    <col min="16" max="16" width="9.140625" style="23"/>
    <col min="17" max="17" width="13.85546875" style="24" bestFit="1" customWidth="1"/>
    <col min="18" max="18" width="10.7109375" style="25" bestFit="1" customWidth="1"/>
    <col min="19" max="19" width="9.140625" style="24"/>
    <col min="20" max="20" width="16.42578125" style="24" bestFit="1" customWidth="1"/>
    <col min="21" max="22" width="9.140625" style="24"/>
    <col min="23" max="23" width="9.140625" style="23"/>
    <col min="24" max="24" width="11.7109375" style="24" bestFit="1" customWidth="1"/>
    <col min="25" max="25" width="9.140625" style="25"/>
    <col min="26" max="26" width="9.140625" style="24"/>
    <col min="27" max="27" width="13.85546875" style="24" bestFit="1" customWidth="1"/>
    <col min="28" max="29" width="9.140625" style="24"/>
    <col min="30" max="30" width="9.140625" style="23"/>
    <col min="31" max="31" width="11.7109375" style="24" bestFit="1" customWidth="1"/>
    <col min="32" max="32" width="9.140625" style="25"/>
    <col min="33" max="33" width="9.140625" style="24"/>
    <col min="34" max="34" width="13.85546875" style="24" bestFit="1" customWidth="1"/>
    <col min="35" max="36" width="9.140625" style="24"/>
    <col min="37" max="37" width="9.140625" style="23"/>
    <col min="38" max="38" width="13.85546875" style="24" bestFit="1" customWidth="1"/>
    <col min="39" max="39" width="10.7109375" style="25" bestFit="1" customWidth="1"/>
    <col min="40" max="40" width="9.140625" style="24"/>
    <col min="41" max="41" width="16.42578125" style="24" bestFit="1" customWidth="1"/>
    <col min="42" max="42" width="10.140625" style="24" bestFit="1" customWidth="1"/>
    <col min="43" max="43" width="9.140625" style="24"/>
    <col min="44" max="44" width="9.140625" style="23"/>
    <col min="45" max="45" width="11.7109375" style="24" bestFit="1" customWidth="1"/>
    <col min="46" max="46" width="9.140625" style="25"/>
    <col min="47" max="47" width="9.140625" style="24"/>
    <col min="48" max="48" width="13.85546875" style="24" bestFit="1" customWidth="1"/>
    <col min="49" max="49" width="10.140625" style="24" bestFit="1" customWidth="1"/>
    <col min="50" max="50" width="9.140625" style="24"/>
    <col min="51" max="51" width="9.140625" style="23"/>
    <col min="52" max="52" width="11.7109375" style="24" bestFit="1" customWidth="1"/>
    <col min="53" max="53" width="9.140625" style="25"/>
    <col min="54" max="54" width="9.140625" style="24"/>
    <col min="55" max="55" width="13.85546875" style="24" bestFit="1" customWidth="1"/>
    <col min="56" max="56" width="11.7109375" style="24" bestFit="1" customWidth="1"/>
    <col min="57" max="57" width="9.140625" style="24"/>
    <col min="58" max="58" width="9.140625" style="23"/>
    <col min="59" max="59" width="10.140625" style="24" bestFit="1" customWidth="1"/>
    <col min="60" max="60" width="9.140625" style="25"/>
    <col min="61" max="61" width="9.140625" style="24"/>
    <col min="62" max="62" width="12.7109375" style="24" bestFit="1" customWidth="1"/>
    <col min="63" max="63" width="10.140625" style="24" bestFit="1" customWidth="1"/>
    <col min="64" max="64" width="9.140625" style="24"/>
    <col min="65" max="65" width="12.140625" style="24" customWidth="1"/>
    <col min="66" max="66" width="11.140625" style="24" customWidth="1"/>
    <col min="67" max="16384" width="9.140625" style="26"/>
  </cols>
  <sheetData>
    <row r="1" spans="1:66" ht="21" customHeight="1" x14ac:dyDescent="0.25">
      <c r="A1" s="47" t="s">
        <v>250</v>
      </c>
      <c r="B1" s="48"/>
      <c r="C1" s="48"/>
      <c r="D1" s="48"/>
      <c r="E1" s="48"/>
      <c r="F1" s="48"/>
      <c r="G1" s="48"/>
      <c r="H1" s="49"/>
    </row>
    <row r="2" spans="1:66" ht="18.75" customHeight="1" x14ac:dyDescent="0.25">
      <c r="A2" s="50" t="s">
        <v>261</v>
      </c>
      <c r="B2" s="51"/>
      <c r="C2" s="51"/>
      <c r="D2" s="51"/>
      <c r="E2" s="51"/>
      <c r="F2" s="51"/>
      <c r="G2" s="51"/>
      <c r="H2" s="52"/>
    </row>
    <row r="3" spans="1:66" x14ac:dyDescent="0.25">
      <c r="A3" s="53"/>
      <c r="B3" s="54"/>
      <c r="C3" s="54"/>
      <c r="D3" s="40" t="s">
        <v>251</v>
      </c>
      <c r="E3" s="27">
        <f>SUBTOTAL(9,E5:E107)</f>
        <v>2340492</v>
      </c>
      <c r="F3" s="27">
        <f>SUBTOTAL(9,F5:F107)</f>
        <v>2059123841.7799995</v>
      </c>
      <c r="G3" s="27">
        <f>SUBTOTAL(9,G5:G107)</f>
        <v>18283946.5</v>
      </c>
      <c r="H3" s="27">
        <f>SUBTOTAL(9,H5:H107)</f>
        <v>433782097</v>
      </c>
      <c r="I3" s="24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6"/>
      <c r="AI3" s="26"/>
      <c r="AJ3" s="26"/>
      <c r="AK3" s="26"/>
      <c r="AL3" s="26"/>
      <c r="AM3" s="26"/>
      <c r="AN3" s="26"/>
      <c r="AO3" s="26"/>
      <c r="AP3" s="26"/>
      <c r="AQ3" s="26"/>
      <c r="AR3" s="26"/>
      <c r="AS3" s="26"/>
      <c r="AT3" s="26"/>
      <c r="AU3" s="26"/>
      <c r="AV3" s="26"/>
      <c r="AW3" s="26"/>
      <c r="AX3" s="26"/>
      <c r="AY3" s="26"/>
      <c r="AZ3" s="26"/>
      <c r="BA3" s="26"/>
      <c r="BB3" s="26"/>
      <c r="BC3" s="26"/>
      <c r="BD3" s="26"/>
      <c r="BE3" s="26"/>
      <c r="BF3" s="26"/>
      <c r="BG3" s="26"/>
      <c r="BH3" s="26"/>
      <c r="BI3" s="26"/>
      <c r="BJ3" s="26"/>
      <c r="BK3" s="26"/>
      <c r="BL3" s="26"/>
      <c r="BM3" s="26"/>
      <c r="BN3" s="26"/>
    </row>
    <row r="4" spans="1:66" ht="47.25" x14ac:dyDescent="0.25">
      <c r="A4" s="28" t="s">
        <v>119</v>
      </c>
      <c r="B4" s="29" t="s">
        <v>120</v>
      </c>
      <c r="C4" s="30" t="s">
        <v>252</v>
      </c>
      <c r="D4" s="28" t="s">
        <v>111</v>
      </c>
      <c r="E4" s="29" t="s">
        <v>99</v>
      </c>
      <c r="F4" s="29" t="s">
        <v>100</v>
      </c>
      <c r="G4" s="29" t="s">
        <v>101</v>
      </c>
      <c r="H4" s="37" t="s">
        <v>264</v>
      </c>
      <c r="I4" s="31"/>
      <c r="J4" s="32"/>
      <c r="K4" s="33"/>
      <c r="L4" s="32"/>
      <c r="M4" s="32"/>
      <c r="N4" s="32"/>
      <c r="O4" s="32"/>
      <c r="P4" s="31"/>
      <c r="Q4" s="32"/>
      <c r="R4" s="33"/>
      <c r="S4" s="32"/>
      <c r="T4" s="32"/>
      <c r="U4" s="32"/>
      <c r="V4" s="32"/>
      <c r="W4" s="31"/>
      <c r="X4" s="32"/>
      <c r="Y4" s="33"/>
      <c r="Z4" s="32"/>
      <c r="AA4" s="32"/>
      <c r="AB4" s="32"/>
      <c r="AC4" s="32"/>
      <c r="AD4" s="31"/>
      <c r="AE4" s="32"/>
      <c r="AF4" s="33"/>
      <c r="AG4" s="32"/>
      <c r="AH4" s="32"/>
      <c r="AI4" s="32"/>
      <c r="AJ4" s="32"/>
      <c r="AK4" s="31"/>
      <c r="AL4" s="32"/>
      <c r="AM4" s="33"/>
      <c r="AN4" s="32"/>
      <c r="AO4" s="32"/>
      <c r="AP4" s="32"/>
      <c r="AQ4" s="32"/>
      <c r="AR4" s="31"/>
      <c r="AS4" s="32"/>
      <c r="AT4" s="33"/>
      <c r="AU4" s="32"/>
      <c r="AV4" s="32"/>
      <c r="AW4" s="32"/>
      <c r="AX4" s="32"/>
      <c r="AY4" s="31"/>
      <c r="AZ4" s="32"/>
      <c r="BA4" s="33"/>
      <c r="BB4" s="32"/>
      <c r="BC4" s="32"/>
      <c r="BD4" s="32"/>
      <c r="BE4" s="32"/>
      <c r="BF4" s="31"/>
      <c r="BG4" s="32"/>
      <c r="BH4" s="33"/>
      <c r="BI4" s="32"/>
      <c r="BJ4" s="32"/>
      <c r="BK4" s="32"/>
      <c r="BL4" s="32"/>
      <c r="BM4" s="32"/>
      <c r="BN4" s="32"/>
    </row>
    <row r="5" spans="1:66" x14ac:dyDescent="0.25">
      <c r="A5" s="34" t="s">
        <v>239</v>
      </c>
      <c r="B5" s="35" t="s">
        <v>220</v>
      </c>
      <c r="C5" s="36" t="s">
        <v>124</v>
      </c>
      <c r="D5" s="34" t="s">
        <v>0</v>
      </c>
      <c r="E5" s="35">
        <v>14846</v>
      </c>
      <c r="F5" s="35">
        <v>9705411.7099999972</v>
      </c>
      <c r="G5" s="35">
        <v>106550</v>
      </c>
      <c r="H5" s="35">
        <v>2282787</v>
      </c>
    </row>
    <row r="6" spans="1:66" x14ac:dyDescent="0.25">
      <c r="A6" s="34" t="s">
        <v>240</v>
      </c>
      <c r="B6" s="35" t="s">
        <v>221</v>
      </c>
      <c r="C6" s="36" t="s">
        <v>125</v>
      </c>
      <c r="D6" s="34" t="s">
        <v>1</v>
      </c>
      <c r="E6" s="35">
        <v>10004</v>
      </c>
      <c r="F6" s="35">
        <v>10012966.590000009</v>
      </c>
      <c r="G6" s="35">
        <v>93305</v>
      </c>
      <c r="H6" s="35">
        <v>2319601</v>
      </c>
    </row>
    <row r="7" spans="1:66" x14ac:dyDescent="0.25">
      <c r="A7" s="34" t="s">
        <v>241</v>
      </c>
      <c r="B7" s="35" t="s">
        <v>222</v>
      </c>
      <c r="C7" s="36" t="s">
        <v>126</v>
      </c>
      <c r="D7" s="34" t="s">
        <v>2</v>
      </c>
      <c r="E7" s="35">
        <v>4782</v>
      </c>
      <c r="F7" s="35">
        <v>5374548.6199999964</v>
      </c>
      <c r="G7" s="35">
        <v>47473</v>
      </c>
      <c r="H7" s="35">
        <v>1142802</v>
      </c>
    </row>
    <row r="8" spans="1:66" x14ac:dyDescent="0.25">
      <c r="A8" s="34" t="s">
        <v>240</v>
      </c>
      <c r="B8" s="35" t="s">
        <v>223</v>
      </c>
      <c r="C8" s="36" t="s">
        <v>127</v>
      </c>
      <c r="D8" s="34" t="s">
        <v>3</v>
      </c>
      <c r="E8" s="35">
        <v>6995</v>
      </c>
      <c r="F8" s="35">
        <v>8395773.4299999978</v>
      </c>
      <c r="G8" s="35">
        <v>49087</v>
      </c>
      <c r="H8" s="35">
        <v>1136528</v>
      </c>
    </row>
    <row r="9" spans="1:66" x14ac:dyDescent="0.25">
      <c r="A9" s="34" t="s">
        <v>241</v>
      </c>
      <c r="B9" s="35" t="s">
        <v>224</v>
      </c>
      <c r="C9" s="36" t="s">
        <v>128</v>
      </c>
      <c r="D9" s="34" t="s">
        <v>6</v>
      </c>
      <c r="E9" s="35">
        <v>4663</v>
      </c>
      <c r="F9" s="35">
        <v>5442003.1799999978</v>
      </c>
      <c r="G9" s="35">
        <v>47498</v>
      </c>
      <c r="H9" s="35">
        <v>1180510</v>
      </c>
    </row>
    <row r="10" spans="1:66" x14ac:dyDescent="0.25">
      <c r="A10" s="34" t="s">
        <v>241</v>
      </c>
      <c r="B10" s="35" t="s">
        <v>222</v>
      </c>
      <c r="C10" s="36" t="s">
        <v>129</v>
      </c>
      <c r="D10" s="34" t="s">
        <v>4</v>
      </c>
      <c r="E10" s="35">
        <v>9954</v>
      </c>
      <c r="F10" s="35">
        <v>7105185.8900000071</v>
      </c>
      <c r="G10" s="35">
        <v>89299</v>
      </c>
      <c r="H10" s="35">
        <v>2229542</v>
      </c>
    </row>
    <row r="11" spans="1:66" x14ac:dyDescent="0.25">
      <c r="A11" s="34" t="s">
        <v>240</v>
      </c>
      <c r="B11" s="35" t="s">
        <v>221</v>
      </c>
      <c r="C11" s="36" t="s">
        <v>130</v>
      </c>
      <c r="D11" s="34" t="s">
        <v>7</v>
      </c>
      <c r="E11" s="35">
        <v>8047</v>
      </c>
      <c r="F11" s="35">
        <v>5343590.3699999992</v>
      </c>
      <c r="G11" s="35">
        <v>71149.5</v>
      </c>
      <c r="H11" s="35">
        <v>1883663</v>
      </c>
    </row>
    <row r="12" spans="1:66" x14ac:dyDescent="0.25">
      <c r="A12" s="34" t="s">
        <v>242</v>
      </c>
      <c r="B12" s="35" t="s">
        <v>225</v>
      </c>
      <c r="C12" s="36" t="s">
        <v>131</v>
      </c>
      <c r="D12" s="34" t="s">
        <v>8</v>
      </c>
      <c r="E12" s="35">
        <v>8750</v>
      </c>
      <c r="F12" s="35">
        <v>7213956.9799999977</v>
      </c>
      <c r="G12" s="35">
        <v>80553</v>
      </c>
      <c r="H12" s="35">
        <v>2225963</v>
      </c>
    </row>
    <row r="13" spans="1:66" x14ac:dyDescent="0.25">
      <c r="A13" s="34" t="s">
        <v>242</v>
      </c>
      <c r="B13" s="35" t="s">
        <v>226</v>
      </c>
      <c r="C13" s="36" t="s">
        <v>132</v>
      </c>
      <c r="D13" s="34" t="s">
        <v>9</v>
      </c>
      <c r="E13" s="35">
        <v>55758</v>
      </c>
      <c r="F13" s="35">
        <v>36821291.730000012</v>
      </c>
      <c r="G13" s="35">
        <v>376691.5</v>
      </c>
      <c r="H13" s="35">
        <v>8568095</v>
      </c>
    </row>
    <row r="14" spans="1:66" x14ac:dyDescent="0.25">
      <c r="A14" s="34" t="s">
        <v>243</v>
      </c>
      <c r="B14" s="35" t="s">
        <v>227</v>
      </c>
      <c r="C14" s="36" t="s">
        <v>133</v>
      </c>
      <c r="D14" s="34" t="s">
        <v>12</v>
      </c>
      <c r="E14" s="35">
        <v>8291</v>
      </c>
      <c r="F14" s="35">
        <v>8002514.7699999968</v>
      </c>
      <c r="G14" s="35">
        <v>73604.5</v>
      </c>
      <c r="H14" s="35">
        <v>1804053</v>
      </c>
    </row>
    <row r="15" spans="1:66" x14ac:dyDescent="0.25">
      <c r="A15" s="34" t="s">
        <v>242</v>
      </c>
      <c r="B15" s="35" t="s">
        <v>225</v>
      </c>
      <c r="C15" s="36" t="s">
        <v>134</v>
      </c>
      <c r="D15" s="34" t="s">
        <v>13</v>
      </c>
      <c r="E15" s="35">
        <v>4199</v>
      </c>
      <c r="F15" s="35">
        <v>4287544.0599999987</v>
      </c>
      <c r="G15" s="35">
        <v>46357.5</v>
      </c>
      <c r="H15" s="35">
        <v>1296175</v>
      </c>
    </row>
    <row r="16" spans="1:66" x14ac:dyDescent="0.25">
      <c r="A16" s="34" t="s">
        <v>240</v>
      </c>
      <c r="B16" s="35" t="s">
        <v>228</v>
      </c>
      <c r="C16" s="36" t="s">
        <v>135</v>
      </c>
      <c r="D16" s="34" t="s">
        <v>10</v>
      </c>
      <c r="E16" s="35">
        <v>63881</v>
      </c>
      <c r="F16" s="35">
        <v>42997967.30999998</v>
      </c>
      <c r="G16" s="35">
        <v>477083.5</v>
      </c>
      <c r="H16" s="35">
        <v>11134152</v>
      </c>
    </row>
    <row r="17" spans="1:66" x14ac:dyDescent="0.25">
      <c r="A17" s="34" t="s">
        <v>240</v>
      </c>
      <c r="B17" s="35" t="s">
        <v>221</v>
      </c>
      <c r="C17" s="36" t="s">
        <v>136</v>
      </c>
      <c r="D17" s="34" t="s">
        <v>11</v>
      </c>
      <c r="E17" s="35">
        <v>6695</v>
      </c>
      <c r="F17" s="35">
        <v>7129924.2700000005</v>
      </c>
      <c r="G17" s="35">
        <v>55268</v>
      </c>
      <c r="H17" s="35">
        <v>1443253</v>
      </c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26"/>
      <c r="AL17" s="26"/>
      <c r="AM17" s="26"/>
      <c r="AN17" s="26"/>
      <c r="AO17" s="26"/>
      <c r="AP17" s="26"/>
      <c r="AQ17" s="26"/>
      <c r="AR17" s="26"/>
      <c r="AS17" s="26"/>
      <c r="AT17" s="26"/>
      <c r="AU17" s="26"/>
      <c r="AV17" s="26"/>
      <c r="AW17" s="26"/>
      <c r="AX17" s="26"/>
      <c r="AY17" s="26"/>
      <c r="AZ17" s="26"/>
      <c r="BA17" s="26"/>
      <c r="BB17" s="26"/>
      <c r="BC17" s="26"/>
      <c r="BD17" s="26"/>
      <c r="BE17" s="26"/>
      <c r="BF17" s="26"/>
      <c r="BG17" s="26"/>
      <c r="BH17" s="26"/>
      <c r="BI17" s="26"/>
      <c r="BJ17" s="26"/>
      <c r="BK17" s="26"/>
      <c r="BL17" s="26"/>
      <c r="BM17" s="26"/>
      <c r="BN17" s="26"/>
    </row>
    <row r="18" spans="1:66" x14ac:dyDescent="0.25">
      <c r="A18" s="34" t="s">
        <v>243</v>
      </c>
      <c r="B18" s="35" t="s">
        <v>229</v>
      </c>
      <c r="C18" s="36" t="s">
        <v>137</v>
      </c>
      <c r="D18" s="34" t="s">
        <v>14</v>
      </c>
      <c r="E18" s="35">
        <v>21468</v>
      </c>
      <c r="F18" s="35">
        <v>24754045.830000002</v>
      </c>
      <c r="G18" s="35">
        <v>186582</v>
      </c>
      <c r="H18" s="35">
        <v>4382205</v>
      </c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  <c r="AL18" s="26"/>
      <c r="AM18" s="26"/>
      <c r="AN18" s="26"/>
      <c r="AO18" s="26"/>
      <c r="AP18" s="26"/>
      <c r="AQ18" s="26"/>
      <c r="AR18" s="26"/>
      <c r="AS18" s="26"/>
      <c r="AT18" s="26"/>
      <c r="AU18" s="26"/>
      <c r="AV18" s="26"/>
      <c r="AW18" s="26"/>
      <c r="AX18" s="26"/>
      <c r="AY18" s="26"/>
      <c r="AZ18" s="26"/>
      <c r="BA18" s="26"/>
      <c r="BB18" s="26"/>
      <c r="BC18" s="26"/>
      <c r="BD18" s="26"/>
      <c r="BE18" s="26"/>
      <c r="BF18" s="26"/>
      <c r="BG18" s="26"/>
      <c r="BH18" s="26"/>
      <c r="BI18" s="26"/>
      <c r="BJ18" s="26"/>
      <c r="BK18" s="26"/>
      <c r="BL18" s="26"/>
      <c r="BM18" s="26"/>
      <c r="BN18" s="26"/>
    </row>
    <row r="19" spans="1:66" x14ac:dyDescent="0.25">
      <c r="A19" s="34" t="s">
        <v>243</v>
      </c>
      <c r="B19" s="35" t="s">
        <v>247</v>
      </c>
      <c r="C19" s="36" t="s">
        <v>248</v>
      </c>
      <c r="D19" s="34" t="s">
        <v>246</v>
      </c>
      <c r="E19" s="35">
        <v>2796</v>
      </c>
      <c r="F19" s="35">
        <v>4741393.5300000021</v>
      </c>
      <c r="G19" s="35">
        <v>31018</v>
      </c>
      <c r="H19" s="35">
        <v>859226</v>
      </c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26"/>
      <c r="AL19" s="26"/>
      <c r="AM19" s="26"/>
      <c r="AN19" s="26"/>
      <c r="AO19" s="26"/>
      <c r="AP19" s="26"/>
      <c r="AQ19" s="26"/>
      <c r="AR19" s="26"/>
      <c r="AS19" s="26"/>
      <c r="AT19" s="26"/>
      <c r="AU19" s="26"/>
      <c r="AV19" s="26"/>
      <c r="AW19" s="26"/>
      <c r="AX19" s="26"/>
      <c r="AY19" s="26"/>
      <c r="AZ19" s="26"/>
      <c r="BA19" s="26"/>
      <c r="BB19" s="26"/>
      <c r="BC19" s="26"/>
      <c r="BD19" s="26"/>
      <c r="BE19" s="26"/>
      <c r="BF19" s="26"/>
      <c r="BG19" s="26"/>
      <c r="BH19" s="26"/>
      <c r="BI19" s="26"/>
      <c r="BJ19" s="26"/>
      <c r="BK19" s="26"/>
      <c r="BL19" s="26"/>
      <c r="BM19" s="26"/>
      <c r="BN19" s="26"/>
    </row>
    <row r="20" spans="1:66" x14ac:dyDescent="0.25">
      <c r="A20" s="34" t="s">
        <v>240</v>
      </c>
      <c r="B20" s="35" t="s">
        <v>228</v>
      </c>
      <c r="C20" s="36" t="s">
        <v>138</v>
      </c>
      <c r="D20" s="34" t="s">
        <v>16</v>
      </c>
      <c r="E20" s="35">
        <v>45724</v>
      </c>
      <c r="F20" s="35">
        <v>33971179.770000003</v>
      </c>
      <c r="G20" s="35">
        <v>387453</v>
      </c>
      <c r="H20" s="35">
        <v>9293422</v>
      </c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6"/>
      <c r="AK20" s="26"/>
      <c r="AL20" s="26"/>
      <c r="AM20" s="26"/>
      <c r="AN20" s="26"/>
      <c r="AO20" s="26"/>
      <c r="AP20" s="26"/>
      <c r="AQ20" s="26"/>
      <c r="AR20" s="26"/>
      <c r="AS20" s="26"/>
      <c r="AT20" s="26"/>
      <c r="AU20" s="26"/>
      <c r="AV20" s="26"/>
      <c r="AW20" s="26"/>
      <c r="AX20" s="26"/>
      <c r="AY20" s="26"/>
      <c r="AZ20" s="26"/>
      <c r="BA20" s="26"/>
      <c r="BB20" s="26"/>
      <c r="BC20" s="26"/>
      <c r="BD20" s="26"/>
      <c r="BE20" s="26"/>
      <c r="BF20" s="26"/>
      <c r="BG20" s="26"/>
      <c r="BH20" s="26"/>
      <c r="BI20" s="26"/>
      <c r="BJ20" s="26"/>
      <c r="BK20" s="26"/>
      <c r="BL20" s="26"/>
      <c r="BM20" s="26"/>
      <c r="BN20" s="26"/>
    </row>
    <row r="21" spans="1:66" x14ac:dyDescent="0.25">
      <c r="A21" s="34" t="s">
        <v>242</v>
      </c>
      <c r="B21" s="35" t="s">
        <v>226</v>
      </c>
      <c r="C21" s="36" t="s">
        <v>139</v>
      </c>
      <c r="D21" s="34" t="s">
        <v>15</v>
      </c>
      <c r="E21" s="35">
        <v>18088</v>
      </c>
      <c r="F21" s="35">
        <v>12403238.410000008</v>
      </c>
      <c r="G21" s="35">
        <v>114634.2</v>
      </c>
      <c r="H21" s="35">
        <v>2485745</v>
      </c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  <c r="AL21" s="26"/>
      <c r="AM21" s="26"/>
      <c r="AN21" s="26"/>
      <c r="AO21" s="26"/>
      <c r="AP21" s="26"/>
      <c r="AQ21" s="26"/>
      <c r="AR21" s="26"/>
      <c r="AS21" s="26"/>
      <c r="AT21" s="26"/>
      <c r="AU21" s="26"/>
      <c r="AV21" s="26"/>
      <c r="AW21" s="26"/>
      <c r="AX21" s="26"/>
      <c r="AY21" s="26"/>
      <c r="AZ21" s="26"/>
      <c r="BA21" s="26"/>
      <c r="BB21" s="26"/>
      <c r="BC21" s="26"/>
      <c r="BD21" s="26"/>
      <c r="BE21" s="26"/>
      <c r="BF21" s="26"/>
      <c r="BG21" s="26"/>
      <c r="BH21" s="26"/>
      <c r="BI21" s="26"/>
      <c r="BJ21" s="26"/>
      <c r="BK21" s="26"/>
      <c r="BL21" s="26"/>
      <c r="BM21" s="26"/>
      <c r="BN21" s="26"/>
    </row>
    <row r="22" spans="1:66" x14ac:dyDescent="0.25">
      <c r="A22" s="34" t="s">
        <v>239</v>
      </c>
      <c r="B22" s="35" t="s">
        <v>230</v>
      </c>
      <c r="C22" s="36" t="s">
        <v>140</v>
      </c>
      <c r="D22" s="34" t="s">
        <v>17</v>
      </c>
      <c r="E22" s="35">
        <v>23304</v>
      </c>
      <c r="F22" s="35">
        <v>20629164.140000001</v>
      </c>
      <c r="G22" s="35">
        <v>181268.5</v>
      </c>
      <c r="H22" s="35">
        <v>4466795</v>
      </c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6"/>
      <c r="AG22" s="26"/>
      <c r="AH22" s="26"/>
      <c r="AI22" s="26"/>
      <c r="AJ22" s="26"/>
      <c r="AK22" s="26"/>
      <c r="AL22" s="26"/>
      <c r="AM22" s="26"/>
      <c r="AN22" s="26"/>
      <c r="AO22" s="26"/>
      <c r="AP22" s="26"/>
      <c r="AQ22" s="26"/>
      <c r="AR22" s="26"/>
      <c r="AS22" s="26"/>
      <c r="AT22" s="26"/>
      <c r="AU22" s="26"/>
      <c r="AV22" s="26"/>
      <c r="AW22" s="26"/>
      <c r="AX22" s="26"/>
      <c r="AY22" s="26"/>
      <c r="AZ22" s="26"/>
      <c r="BA22" s="26"/>
      <c r="BB22" s="26"/>
      <c r="BC22" s="26"/>
      <c r="BD22" s="26"/>
      <c r="BE22" s="26"/>
      <c r="BF22" s="26"/>
      <c r="BG22" s="26"/>
      <c r="BH22" s="26"/>
      <c r="BI22" s="26"/>
      <c r="BJ22" s="26"/>
      <c r="BK22" s="26"/>
      <c r="BL22" s="26"/>
      <c r="BM22" s="26"/>
      <c r="BN22" s="26"/>
    </row>
    <row r="23" spans="1:66" x14ac:dyDescent="0.25">
      <c r="A23" s="34" t="s">
        <v>239</v>
      </c>
      <c r="B23" s="35" t="s">
        <v>220</v>
      </c>
      <c r="C23" s="36" t="s">
        <v>141</v>
      </c>
      <c r="D23" s="34" t="s">
        <v>21</v>
      </c>
      <c r="E23" s="35">
        <v>5788</v>
      </c>
      <c r="F23" s="35">
        <v>2942387.82</v>
      </c>
      <c r="G23" s="35">
        <v>45823</v>
      </c>
      <c r="H23" s="35">
        <v>1075155</v>
      </c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6"/>
      <c r="AH23" s="26"/>
      <c r="AI23" s="26"/>
      <c r="AJ23" s="26"/>
      <c r="AK23" s="26"/>
      <c r="AL23" s="26"/>
      <c r="AM23" s="26"/>
      <c r="AN23" s="26"/>
      <c r="AO23" s="26"/>
      <c r="AP23" s="26"/>
      <c r="AQ23" s="26"/>
      <c r="AR23" s="26"/>
      <c r="AS23" s="26"/>
      <c r="AT23" s="26"/>
      <c r="AU23" s="26"/>
      <c r="AV23" s="26"/>
      <c r="AW23" s="26"/>
      <c r="AX23" s="26"/>
      <c r="AY23" s="26"/>
      <c r="AZ23" s="26"/>
      <c r="BA23" s="26"/>
      <c r="BB23" s="26"/>
      <c r="BC23" s="26"/>
      <c r="BD23" s="26"/>
      <c r="BE23" s="26"/>
      <c r="BF23" s="26"/>
      <c r="BG23" s="26"/>
      <c r="BH23" s="26"/>
      <c r="BI23" s="26"/>
      <c r="BJ23" s="26"/>
      <c r="BK23" s="26"/>
      <c r="BL23" s="26"/>
      <c r="BM23" s="26"/>
      <c r="BN23" s="26"/>
    </row>
    <row r="24" spans="1:66" x14ac:dyDescent="0.25">
      <c r="A24" s="34" t="s">
        <v>242</v>
      </c>
      <c r="B24" s="35" t="s">
        <v>231</v>
      </c>
      <c r="C24" s="36" t="s">
        <v>142</v>
      </c>
      <c r="D24" s="34" t="s">
        <v>18</v>
      </c>
      <c r="E24" s="35">
        <v>6145</v>
      </c>
      <c r="F24" s="35">
        <v>5918658.4199999999</v>
      </c>
      <c r="G24" s="35">
        <v>58494.5</v>
      </c>
      <c r="H24" s="35">
        <v>1448321</v>
      </c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6"/>
      <c r="AK24" s="26"/>
      <c r="AL24" s="26"/>
      <c r="AM24" s="26"/>
      <c r="AN24" s="26"/>
      <c r="AO24" s="26"/>
      <c r="AP24" s="26"/>
      <c r="AQ24" s="26"/>
      <c r="AR24" s="26"/>
      <c r="AS24" s="26"/>
      <c r="AT24" s="26"/>
      <c r="AU24" s="26"/>
      <c r="AV24" s="26"/>
      <c r="AW24" s="26"/>
      <c r="AX24" s="26"/>
      <c r="AY24" s="26"/>
      <c r="AZ24" s="26"/>
      <c r="BA24" s="26"/>
      <c r="BB24" s="26"/>
      <c r="BC24" s="26"/>
      <c r="BD24" s="26"/>
      <c r="BE24" s="26"/>
      <c r="BF24" s="26"/>
      <c r="BG24" s="26"/>
      <c r="BH24" s="26"/>
      <c r="BI24" s="26"/>
      <c r="BJ24" s="26"/>
      <c r="BK24" s="26"/>
      <c r="BL24" s="26"/>
      <c r="BM24" s="26"/>
      <c r="BN24" s="26"/>
    </row>
    <row r="25" spans="1:66" x14ac:dyDescent="0.25">
      <c r="A25" s="34" t="s">
        <v>242</v>
      </c>
      <c r="B25" s="35" t="s">
        <v>225</v>
      </c>
      <c r="C25" s="36" t="s">
        <v>143</v>
      </c>
      <c r="D25" s="34" t="s">
        <v>19</v>
      </c>
      <c r="E25" s="35">
        <v>7350</v>
      </c>
      <c r="F25" s="35">
        <v>7460671.129999998</v>
      </c>
      <c r="G25" s="35">
        <v>67294</v>
      </c>
      <c r="H25" s="35">
        <v>1898469</v>
      </c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  <c r="AL25" s="26"/>
      <c r="AM25" s="26"/>
      <c r="AN25" s="26"/>
      <c r="AO25" s="26"/>
      <c r="AP25" s="26"/>
      <c r="AQ25" s="26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</row>
    <row r="26" spans="1:66" x14ac:dyDescent="0.25">
      <c r="A26" s="34" t="s">
        <v>239</v>
      </c>
      <c r="B26" s="35" t="s">
        <v>220</v>
      </c>
      <c r="C26" s="36" t="s">
        <v>144</v>
      </c>
      <c r="D26" s="34" t="s">
        <v>26</v>
      </c>
      <c r="E26" s="35">
        <v>39199</v>
      </c>
      <c r="F26" s="35">
        <v>31277013.009999979</v>
      </c>
      <c r="G26" s="35">
        <v>312111.5</v>
      </c>
      <c r="H26" s="35">
        <v>7307187</v>
      </c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26"/>
      <c r="AK26" s="26"/>
      <c r="AL26" s="26"/>
      <c r="AM26" s="26"/>
      <c r="AN26" s="26"/>
      <c r="AO26" s="26"/>
      <c r="AP26" s="26"/>
      <c r="AQ26" s="26"/>
      <c r="AR26" s="26"/>
      <c r="AS26" s="26"/>
      <c r="AT26" s="26"/>
      <c r="AU26" s="26"/>
      <c r="AV26" s="26"/>
      <c r="AW26" s="26"/>
      <c r="AX26" s="26"/>
      <c r="AY26" s="26"/>
      <c r="AZ26" s="26"/>
      <c r="BA26" s="26"/>
      <c r="BB26" s="26"/>
      <c r="BC26" s="26"/>
      <c r="BD26" s="26"/>
      <c r="BE26" s="26"/>
      <c r="BF26" s="26"/>
      <c r="BG26" s="26"/>
      <c r="BH26" s="26"/>
      <c r="BI26" s="26"/>
      <c r="BJ26" s="26"/>
      <c r="BK26" s="26"/>
      <c r="BL26" s="26"/>
      <c r="BM26" s="26"/>
      <c r="BN26" s="26"/>
    </row>
    <row r="27" spans="1:66" x14ac:dyDescent="0.25">
      <c r="A27" s="34" t="s">
        <v>242</v>
      </c>
      <c r="B27" s="35" t="s">
        <v>232</v>
      </c>
      <c r="C27" s="36" t="s">
        <v>145</v>
      </c>
      <c r="D27" s="34" t="s">
        <v>27</v>
      </c>
      <c r="E27" s="35">
        <v>5087</v>
      </c>
      <c r="F27" s="35">
        <v>3596508.169999999</v>
      </c>
      <c r="G27" s="35">
        <v>47723</v>
      </c>
      <c r="H27" s="35">
        <v>1247356</v>
      </c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26"/>
      <c r="AO27" s="26"/>
      <c r="AP27" s="26"/>
      <c r="AQ27" s="26"/>
      <c r="AR27" s="26"/>
      <c r="AS27" s="26"/>
      <c r="AT27" s="26"/>
      <c r="AU27" s="26"/>
      <c r="AV27" s="26"/>
      <c r="AW27" s="26"/>
      <c r="AX27" s="26"/>
      <c r="AY27" s="26"/>
      <c r="AZ27" s="26"/>
      <c r="BA27" s="26"/>
      <c r="BB27" s="26"/>
      <c r="BC27" s="26"/>
      <c r="BD27" s="26"/>
      <c r="BE27" s="26"/>
      <c r="BF27" s="26"/>
      <c r="BG27" s="26"/>
      <c r="BH27" s="26"/>
      <c r="BI27" s="26"/>
      <c r="BJ27" s="26"/>
      <c r="BK27" s="26"/>
      <c r="BL27" s="26"/>
      <c r="BM27" s="26"/>
      <c r="BN27" s="26"/>
    </row>
    <row r="28" spans="1:66" x14ac:dyDescent="0.25">
      <c r="A28" s="34" t="s">
        <v>242</v>
      </c>
      <c r="B28" s="35" t="s">
        <v>233</v>
      </c>
      <c r="C28" s="36" t="s">
        <v>146</v>
      </c>
      <c r="D28" s="34" t="s">
        <v>20</v>
      </c>
      <c r="E28" s="35">
        <v>8370</v>
      </c>
      <c r="F28" s="35">
        <v>7506292.8899999978</v>
      </c>
      <c r="G28" s="35">
        <v>75013</v>
      </c>
      <c r="H28" s="35">
        <v>1886404</v>
      </c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  <c r="AF28" s="26"/>
      <c r="AG28" s="26"/>
      <c r="AH28" s="26"/>
      <c r="AI28" s="26"/>
      <c r="AJ28" s="26"/>
      <c r="AK28" s="26"/>
      <c r="AL28" s="26"/>
      <c r="AM28" s="26"/>
      <c r="AN28" s="26"/>
      <c r="AO28" s="26"/>
      <c r="AP28" s="26"/>
      <c r="AQ28" s="26"/>
      <c r="AR28" s="26"/>
      <c r="AS28" s="26"/>
      <c r="AT28" s="26"/>
      <c r="AU28" s="26"/>
      <c r="AV28" s="26"/>
      <c r="AW28" s="26"/>
      <c r="AX28" s="26"/>
      <c r="AY28" s="26"/>
      <c r="AZ28" s="26"/>
      <c r="BA28" s="26"/>
      <c r="BB28" s="26"/>
      <c r="BC28" s="26"/>
      <c r="BD28" s="26"/>
      <c r="BE28" s="26"/>
      <c r="BF28" s="26"/>
      <c r="BG28" s="26"/>
      <c r="BH28" s="26"/>
      <c r="BI28" s="26"/>
      <c r="BJ28" s="26"/>
      <c r="BK28" s="26"/>
      <c r="BL28" s="26"/>
      <c r="BM28" s="26"/>
      <c r="BN28" s="26"/>
    </row>
    <row r="29" spans="1:66" x14ac:dyDescent="0.25">
      <c r="A29" s="34" t="s">
        <v>240</v>
      </c>
      <c r="B29" s="35" t="s">
        <v>228</v>
      </c>
      <c r="C29" s="36" t="s">
        <v>147</v>
      </c>
      <c r="D29" s="34" t="s">
        <v>23</v>
      </c>
      <c r="E29" s="35">
        <v>39150</v>
      </c>
      <c r="F29" s="35">
        <v>41374887.32000003</v>
      </c>
      <c r="G29" s="35">
        <v>329709.5</v>
      </c>
      <c r="H29" s="35">
        <v>7580993</v>
      </c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26"/>
      <c r="AG29" s="26"/>
      <c r="AH29" s="26"/>
      <c r="AI29" s="26"/>
      <c r="AJ29" s="26"/>
      <c r="AK29" s="26"/>
      <c r="AL29" s="26"/>
      <c r="AM29" s="26"/>
      <c r="AN29" s="26"/>
      <c r="AO29" s="26"/>
      <c r="AP29" s="26"/>
      <c r="AQ29" s="26"/>
      <c r="AR29" s="26"/>
      <c r="AS29" s="26"/>
      <c r="AT29" s="26"/>
      <c r="AU29" s="26"/>
      <c r="AV29" s="26"/>
      <c r="AW29" s="26"/>
      <c r="AX29" s="26"/>
      <c r="AY29" s="26"/>
      <c r="AZ29" s="26"/>
      <c r="BA29" s="26"/>
      <c r="BB29" s="26"/>
      <c r="BC29" s="26"/>
      <c r="BD29" s="26"/>
      <c r="BE29" s="26"/>
      <c r="BF29" s="26"/>
      <c r="BG29" s="26"/>
      <c r="BH29" s="26"/>
      <c r="BI29" s="26"/>
      <c r="BJ29" s="26"/>
      <c r="BK29" s="26"/>
      <c r="BL29" s="26"/>
      <c r="BM29" s="26"/>
      <c r="BN29" s="26"/>
    </row>
    <row r="30" spans="1:66" x14ac:dyDescent="0.25">
      <c r="A30" s="34" t="s">
        <v>242</v>
      </c>
      <c r="B30" s="35" t="s">
        <v>232</v>
      </c>
      <c r="C30" s="36" t="s">
        <v>148</v>
      </c>
      <c r="D30" s="34" t="s">
        <v>25</v>
      </c>
      <c r="E30" s="35">
        <v>11609</v>
      </c>
      <c r="F30" s="35">
        <v>9067207.429999996</v>
      </c>
      <c r="G30" s="35">
        <v>110176.5</v>
      </c>
      <c r="H30" s="35">
        <v>2772129</v>
      </c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  <c r="AF30" s="26"/>
      <c r="AG30" s="26"/>
      <c r="AH30" s="26"/>
      <c r="AI30" s="26"/>
      <c r="AJ30" s="26"/>
      <c r="AK30" s="26"/>
      <c r="AL30" s="26"/>
      <c r="AM30" s="26"/>
      <c r="AN30" s="26"/>
      <c r="AO30" s="26"/>
      <c r="AP30" s="26"/>
      <c r="AQ30" s="26"/>
      <c r="AR30" s="26"/>
      <c r="AS30" s="26"/>
      <c r="AT30" s="26"/>
      <c r="AU30" s="26"/>
      <c r="AV30" s="26"/>
      <c r="AW30" s="26"/>
      <c r="AX30" s="26"/>
      <c r="AY30" s="26"/>
      <c r="AZ30" s="26"/>
      <c r="BA30" s="26"/>
      <c r="BB30" s="26"/>
      <c r="BC30" s="26"/>
      <c r="BD30" s="26"/>
      <c r="BE30" s="26"/>
      <c r="BF30" s="26"/>
      <c r="BG30" s="26"/>
      <c r="BH30" s="26"/>
      <c r="BI30" s="26"/>
      <c r="BJ30" s="26"/>
      <c r="BK30" s="26"/>
      <c r="BL30" s="26"/>
      <c r="BM30" s="26"/>
      <c r="BN30" s="26"/>
    </row>
    <row r="31" spans="1:66" x14ac:dyDescent="0.25">
      <c r="A31" s="34" t="s">
        <v>240</v>
      </c>
      <c r="B31" s="35" t="s">
        <v>228</v>
      </c>
      <c r="C31" s="36" t="s">
        <v>149</v>
      </c>
      <c r="D31" s="34" t="s">
        <v>24</v>
      </c>
      <c r="E31" s="35">
        <v>8088</v>
      </c>
      <c r="F31" s="35">
        <v>6235414.8600000013</v>
      </c>
      <c r="G31" s="35">
        <v>71290</v>
      </c>
      <c r="H31" s="35">
        <v>1747900</v>
      </c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  <c r="AF31" s="26"/>
      <c r="AG31" s="26"/>
      <c r="AH31" s="26"/>
      <c r="AI31" s="26"/>
      <c r="AJ31" s="26"/>
      <c r="AK31" s="26"/>
      <c r="AL31" s="26"/>
      <c r="AM31" s="26"/>
      <c r="AN31" s="26"/>
      <c r="AO31" s="26"/>
      <c r="AP31" s="26"/>
      <c r="AQ31" s="26"/>
      <c r="AR31" s="26"/>
      <c r="AS31" s="26"/>
      <c r="AT31" s="26"/>
      <c r="AU31" s="26"/>
      <c r="AV31" s="26"/>
      <c r="AW31" s="26"/>
      <c r="AX31" s="26"/>
      <c r="AY31" s="26"/>
      <c r="AZ31" s="26"/>
      <c r="BA31" s="26"/>
      <c r="BB31" s="26"/>
      <c r="BC31" s="26"/>
      <c r="BD31" s="26"/>
      <c r="BE31" s="26"/>
      <c r="BF31" s="26"/>
      <c r="BG31" s="26"/>
      <c r="BH31" s="26"/>
      <c r="BI31" s="26"/>
      <c r="BJ31" s="26"/>
      <c r="BK31" s="26"/>
      <c r="BL31" s="26"/>
      <c r="BM31" s="26"/>
      <c r="BN31" s="26"/>
    </row>
    <row r="32" spans="1:66" x14ac:dyDescent="0.25">
      <c r="A32" s="34" t="s">
        <v>242</v>
      </c>
      <c r="B32" s="35" t="s">
        <v>232</v>
      </c>
      <c r="C32" s="36" t="s">
        <v>150</v>
      </c>
      <c r="D32" s="34" t="s">
        <v>38</v>
      </c>
      <c r="E32" s="35">
        <v>2653</v>
      </c>
      <c r="F32" s="35">
        <v>1616099.9400000002</v>
      </c>
      <c r="G32" s="35">
        <v>22566</v>
      </c>
      <c r="H32" s="35">
        <v>542948</v>
      </c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  <c r="AF32" s="26"/>
      <c r="AG32" s="26"/>
      <c r="AH32" s="26"/>
      <c r="AI32" s="26"/>
      <c r="AJ32" s="26"/>
      <c r="AK32" s="26"/>
      <c r="AL32" s="26"/>
      <c r="AM32" s="26"/>
      <c r="AN32" s="26"/>
      <c r="AO32" s="26"/>
      <c r="AP32" s="26"/>
      <c r="AQ32" s="26"/>
      <c r="AR32" s="26"/>
      <c r="AS32" s="26"/>
      <c r="AT32" s="26"/>
      <c r="AU32" s="26"/>
      <c r="AV32" s="26"/>
      <c r="AW32" s="26"/>
      <c r="AX32" s="26"/>
      <c r="AY32" s="26"/>
      <c r="AZ32" s="26"/>
      <c r="BA32" s="26"/>
      <c r="BB32" s="26"/>
      <c r="BC32" s="26"/>
      <c r="BD32" s="26"/>
      <c r="BE32" s="26"/>
      <c r="BF32" s="26"/>
      <c r="BG32" s="26"/>
      <c r="BH32" s="26"/>
      <c r="BI32" s="26"/>
      <c r="BJ32" s="26"/>
      <c r="BK32" s="26"/>
      <c r="BL32" s="26"/>
      <c r="BM32" s="26"/>
      <c r="BN32" s="26"/>
    </row>
    <row r="33" spans="1:66" x14ac:dyDescent="0.25">
      <c r="A33" s="34" t="s">
        <v>240</v>
      </c>
      <c r="B33" s="35" t="s">
        <v>221</v>
      </c>
      <c r="C33" s="36" t="s">
        <v>151</v>
      </c>
      <c r="D33" s="34" t="s">
        <v>22</v>
      </c>
      <c r="E33" s="35">
        <v>32437</v>
      </c>
      <c r="F33" s="35">
        <v>21656293.99000001</v>
      </c>
      <c r="G33" s="35">
        <v>264171</v>
      </c>
      <c r="H33" s="35">
        <v>7044048</v>
      </c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  <c r="AF33" s="26"/>
      <c r="AG33" s="26"/>
      <c r="AH33" s="26"/>
      <c r="AI33" s="26"/>
      <c r="AJ33" s="26"/>
      <c r="AK33" s="26"/>
      <c r="AL33" s="26"/>
      <c r="AM33" s="26"/>
      <c r="AN33" s="26"/>
      <c r="AO33" s="26"/>
      <c r="AP33" s="26"/>
      <c r="AQ33" s="26"/>
      <c r="AR33" s="26"/>
      <c r="AS33" s="26"/>
      <c r="AT33" s="26"/>
      <c r="AU33" s="26"/>
      <c r="AV33" s="26"/>
      <c r="AW33" s="26"/>
      <c r="AX33" s="26"/>
      <c r="AY33" s="26"/>
      <c r="AZ33" s="26"/>
      <c r="BA33" s="26"/>
      <c r="BB33" s="26"/>
      <c r="BC33" s="26"/>
      <c r="BD33" s="26"/>
      <c r="BE33" s="26"/>
      <c r="BF33" s="26"/>
      <c r="BG33" s="26"/>
      <c r="BH33" s="26"/>
      <c r="BI33" s="26"/>
      <c r="BJ33" s="26"/>
      <c r="BK33" s="26"/>
      <c r="BL33" s="26"/>
      <c r="BM33" s="26"/>
      <c r="BN33" s="26"/>
    </row>
    <row r="34" spans="1:66" x14ac:dyDescent="0.25">
      <c r="A34" s="34" t="s">
        <v>239</v>
      </c>
      <c r="B34" s="35" t="s">
        <v>220</v>
      </c>
      <c r="C34" s="36" t="s">
        <v>152</v>
      </c>
      <c r="D34" s="34" t="s">
        <v>28</v>
      </c>
      <c r="E34" s="35">
        <v>2641</v>
      </c>
      <c r="F34" s="35">
        <v>2182573.14</v>
      </c>
      <c r="G34" s="35">
        <v>23199.5</v>
      </c>
      <c r="H34" s="35">
        <v>580612</v>
      </c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  <c r="AL34" s="26"/>
      <c r="AM34" s="26"/>
      <c r="AN34" s="26"/>
      <c r="AO34" s="26"/>
      <c r="AP34" s="26"/>
      <c r="AQ34" s="26"/>
      <c r="AR34" s="26"/>
      <c r="AS34" s="26"/>
      <c r="AT34" s="26"/>
      <c r="AU34" s="26"/>
      <c r="AV34" s="26"/>
      <c r="AW34" s="26"/>
      <c r="AX34" s="26"/>
      <c r="AY34" s="26"/>
      <c r="AZ34" s="26"/>
      <c r="BA34" s="26"/>
      <c r="BB34" s="26"/>
      <c r="BC34" s="26"/>
      <c r="BD34" s="26"/>
      <c r="BE34" s="26"/>
      <c r="BF34" s="26"/>
      <c r="BG34" s="26"/>
      <c r="BH34" s="26"/>
      <c r="BI34" s="26"/>
      <c r="BJ34" s="26"/>
      <c r="BK34" s="26"/>
      <c r="BL34" s="26"/>
      <c r="BM34" s="26"/>
      <c r="BN34" s="26"/>
    </row>
    <row r="35" spans="1:66" x14ac:dyDescent="0.25">
      <c r="A35" s="34" t="s">
        <v>243</v>
      </c>
      <c r="B35" s="35" t="s">
        <v>229</v>
      </c>
      <c r="C35" s="36" t="s">
        <v>153</v>
      </c>
      <c r="D35" s="34" t="s">
        <v>29</v>
      </c>
      <c r="E35" s="35">
        <v>25246</v>
      </c>
      <c r="F35" s="35">
        <v>20845459.160000008</v>
      </c>
      <c r="G35" s="35">
        <v>174853</v>
      </c>
      <c r="H35" s="35">
        <v>3989679</v>
      </c>
      <c r="I35" s="26"/>
      <c r="J35" s="26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  <c r="AF35" s="26"/>
      <c r="AG35" s="26"/>
      <c r="AH35" s="26"/>
      <c r="AI35" s="26"/>
      <c r="AJ35" s="26"/>
      <c r="AK35" s="26"/>
      <c r="AL35" s="26"/>
      <c r="AM35" s="26"/>
      <c r="AN35" s="26"/>
      <c r="AO35" s="26"/>
      <c r="AP35" s="26"/>
      <c r="AQ35" s="26"/>
      <c r="AR35" s="26"/>
      <c r="AS35" s="26"/>
      <c r="AT35" s="26"/>
      <c r="AU35" s="26"/>
      <c r="AV35" s="26"/>
      <c r="AW35" s="26"/>
      <c r="AX35" s="26"/>
      <c r="AY35" s="26"/>
      <c r="AZ35" s="26"/>
      <c r="BA35" s="26"/>
      <c r="BB35" s="26"/>
      <c r="BC35" s="26"/>
      <c r="BD35" s="26"/>
      <c r="BE35" s="26"/>
      <c r="BF35" s="26"/>
      <c r="BG35" s="26"/>
      <c r="BH35" s="26"/>
      <c r="BI35" s="26"/>
      <c r="BJ35" s="26"/>
      <c r="BK35" s="26"/>
      <c r="BL35" s="26"/>
      <c r="BM35" s="26"/>
      <c r="BN35" s="26"/>
    </row>
    <row r="36" spans="1:66" x14ac:dyDescent="0.25">
      <c r="A36" s="34" t="s">
        <v>241</v>
      </c>
      <c r="B36" s="35" t="s">
        <v>224</v>
      </c>
      <c r="C36" s="36" t="s">
        <v>154</v>
      </c>
      <c r="D36" s="34" t="s">
        <v>31</v>
      </c>
      <c r="E36" s="35">
        <v>19146</v>
      </c>
      <c r="F36" s="35">
        <v>23640429.049999993</v>
      </c>
      <c r="G36" s="35">
        <v>179373</v>
      </c>
      <c r="H36" s="35">
        <v>4137747</v>
      </c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  <c r="AL36" s="26"/>
      <c r="AM36" s="26"/>
      <c r="AN36" s="26"/>
      <c r="AO36" s="26"/>
      <c r="AP36" s="26"/>
      <c r="AQ36" s="26"/>
      <c r="AR36" s="26"/>
      <c r="AS36" s="26"/>
      <c r="AT36" s="26"/>
      <c r="AU36" s="26"/>
      <c r="AV36" s="26"/>
      <c r="AW36" s="26"/>
      <c r="AX36" s="26"/>
      <c r="AY36" s="26"/>
      <c r="AZ36" s="26"/>
      <c r="BA36" s="26"/>
      <c r="BB36" s="26"/>
      <c r="BC36" s="26"/>
      <c r="BD36" s="26"/>
      <c r="BE36" s="26"/>
      <c r="BF36" s="26"/>
      <c r="BG36" s="26"/>
      <c r="BH36" s="26"/>
      <c r="BI36" s="26"/>
      <c r="BJ36" s="26"/>
      <c r="BK36" s="26"/>
      <c r="BL36" s="26"/>
      <c r="BM36" s="26"/>
      <c r="BN36" s="26"/>
    </row>
    <row r="37" spans="1:66" x14ac:dyDescent="0.25">
      <c r="A37" s="34" t="s">
        <v>242</v>
      </c>
      <c r="B37" s="35" t="s">
        <v>226</v>
      </c>
      <c r="C37" s="36" t="s">
        <v>155</v>
      </c>
      <c r="D37" s="34" t="s">
        <v>30</v>
      </c>
      <c r="E37" s="35">
        <v>7360</v>
      </c>
      <c r="F37" s="35">
        <v>5113946.200000002</v>
      </c>
      <c r="G37" s="35">
        <v>55082.5</v>
      </c>
      <c r="H37" s="35">
        <v>1242147</v>
      </c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  <c r="AL37" s="26"/>
      <c r="AM37" s="26"/>
      <c r="AN37" s="26"/>
      <c r="AO37" s="26"/>
      <c r="AP37" s="26"/>
      <c r="AQ37" s="26"/>
      <c r="AR37" s="26"/>
      <c r="AS37" s="26"/>
      <c r="AT37" s="26"/>
      <c r="AU37" s="26"/>
      <c r="AV37" s="26"/>
      <c r="AW37" s="26"/>
      <c r="AX37" s="26"/>
      <c r="AY37" s="26"/>
      <c r="AZ37" s="26"/>
      <c r="BA37" s="26"/>
      <c r="BB37" s="26"/>
      <c r="BC37" s="26"/>
      <c r="BD37" s="26"/>
      <c r="BE37" s="26"/>
      <c r="BF37" s="26"/>
      <c r="BG37" s="26"/>
      <c r="BH37" s="26"/>
      <c r="BI37" s="26"/>
      <c r="BJ37" s="26"/>
      <c r="BK37" s="26"/>
      <c r="BL37" s="26"/>
      <c r="BM37" s="26"/>
      <c r="BN37" s="26"/>
    </row>
    <row r="38" spans="1:66" x14ac:dyDescent="0.25">
      <c r="A38" s="34" t="s">
        <v>243</v>
      </c>
      <c r="B38" s="35" t="s">
        <v>229</v>
      </c>
      <c r="C38" s="36" t="s">
        <v>268</v>
      </c>
      <c r="D38" s="34" t="s">
        <v>265</v>
      </c>
      <c r="E38" s="35">
        <v>4193</v>
      </c>
      <c r="F38" s="35">
        <v>6314161.2000000002</v>
      </c>
      <c r="G38" s="35">
        <v>42804</v>
      </c>
      <c r="H38" s="35">
        <v>1101166</v>
      </c>
      <c r="I38" s="26"/>
      <c r="J38" s="26"/>
      <c r="K38" s="26"/>
      <c r="L38" s="26"/>
      <c r="M38" s="26"/>
      <c r="N38" s="26"/>
      <c r="O38" s="26"/>
      <c r="P38" s="26"/>
      <c r="Q38" s="26"/>
      <c r="R38" s="2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  <c r="AF38" s="26"/>
      <c r="AG38" s="26"/>
      <c r="AH38" s="26"/>
      <c r="AI38" s="26"/>
      <c r="AJ38" s="26"/>
      <c r="AK38" s="26"/>
      <c r="AL38" s="26"/>
      <c r="AM38" s="26"/>
      <c r="AN38" s="26"/>
      <c r="AO38" s="26"/>
      <c r="AP38" s="26"/>
      <c r="AQ38" s="26"/>
      <c r="AR38" s="26"/>
      <c r="AS38" s="26"/>
      <c r="AT38" s="26"/>
      <c r="AU38" s="26"/>
      <c r="AV38" s="26"/>
      <c r="AW38" s="26"/>
      <c r="AX38" s="26"/>
      <c r="AY38" s="26"/>
      <c r="AZ38" s="26"/>
      <c r="BA38" s="26"/>
      <c r="BB38" s="26"/>
      <c r="BC38" s="26"/>
      <c r="BD38" s="26"/>
      <c r="BE38" s="26"/>
      <c r="BF38" s="26"/>
      <c r="BG38" s="26"/>
      <c r="BH38" s="26"/>
      <c r="BI38" s="26"/>
      <c r="BJ38" s="26"/>
      <c r="BK38" s="26"/>
      <c r="BL38" s="26"/>
      <c r="BM38" s="26"/>
      <c r="BN38" s="26"/>
    </row>
    <row r="39" spans="1:66" x14ac:dyDescent="0.25">
      <c r="A39" s="34" t="s">
        <v>241</v>
      </c>
      <c r="B39" s="35" t="s">
        <v>234</v>
      </c>
      <c r="C39" s="36" t="s">
        <v>156</v>
      </c>
      <c r="D39" s="34" t="s">
        <v>32</v>
      </c>
      <c r="E39" s="35">
        <v>9732</v>
      </c>
      <c r="F39" s="35">
        <v>8908898.2300000004</v>
      </c>
      <c r="G39" s="35">
        <v>95720</v>
      </c>
      <c r="H39" s="35">
        <v>2600035</v>
      </c>
      <c r="I39" s="26"/>
      <c r="J39" s="26"/>
      <c r="K39" s="26"/>
      <c r="L39" s="26"/>
      <c r="M39" s="26"/>
      <c r="N39" s="26"/>
      <c r="O39" s="26"/>
      <c r="P39" s="26"/>
      <c r="Q39" s="26"/>
      <c r="R39" s="2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  <c r="AF39" s="26"/>
      <c r="AG39" s="26"/>
      <c r="AH39" s="26"/>
      <c r="AI39" s="26"/>
      <c r="AJ39" s="26"/>
      <c r="AK39" s="26"/>
      <c r="AL39" s="26"/>
      <c r="AM39" s="26"/>
      <c r="AN39" s="26"/>
      <c r="AO39" s="26"/>
      <c r="AP39" s="26"/>
      <c r="AQ39" s="26"/>
      <c r="AR39" s="26"/>
      <c r="AS39" s="26"/>
      <c r="AT39" s="26"/>
      <c r="AU39" s="26"/>
      <c r="AV39" s="26"/>
      <c r="AW39" s="26"/>
      <c r="AX39" s="26"/>
      <c r="AY39" s="26"/>
      <c r="AZ39" s="26"/>
      <c r="BA39" s="26"/>
      <c r="BB39" s="26"/>
      <c r="BC39" s="26"/>
      <c r="BD39" s="26"/>
      <c r="BE39" s="26"/>
      <c r="BF39" s="26"/>
      <c r="BG39" s="26"/>
      <c r="BH39" s="26"/>
      <c r="BI39" s="26"/>
      <c r="BJ39" s="26"/>
      <c r="BK39" s="26"/>
      <c r="BL39" s="26"/>
      <c r="BM39" s="26"/>
      <c r="BN39" s="26"/>
    </row>
    <row r="40" spans="1:66" x14ac:dyDescent="0.25">
      <c r="A40" s="34" t="s">
        <v>240</v>
      </c>
      <c r="B40" s="35" t="s">
        <v>235</v>
      </c>
      <c r="C40" s="36" t="s">
        <v>157</v>
      </c>
      <c r="D40" s="34" t="s">
        <v>33</v>
      </c>
      <c r="E40" s="35">
        <v>19260</v>
      </c>
      <c r="F40" s="35">
        <v>26880660.849999998</v>
      </c>
      <c r="G40" s="35">
        <v>144666</v>
      </c>
      <c r="H40" s="35">
        <v>2979039</v>
      </c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  <c r="AF40" s="26"/>
      <c r="AG40" s="26"/>
      <c r="AH40" s="26"/>
      <c r="AI40" s="26"/>
      <c r="AJ40" s="26"/>
      <c r="AK40" s="26"/>
      <c r="AL40" s="26"/>
      <c r="AM40" s="26"/>
      <c r="AN40" s="26"/>
      <c r="AO40" s="26"/>
      <c r="AP40" s="26"/>
      <c r="AQ40" s="26"/>
      <c r="AR40" s="26"/>
      <c r="AS40" s="26"/>
      <c r="AT40" s="26"/>
      <c r="AU40" s="26"/>
      <c r="AV40" s="26"/>
      <c r="AW40" s="26"/>
      <c r="AX40" s="26"/>
      <c r="AY40" s="26"/>
      <c r="AZ40" s="26"/>
      <c r="BA40" s="26"/>
      <c r="BB40" s="26"/>
      <c r="BC40" s="26"/>
      <c r="BD40" s="26"/>
      <c r="BE40" s="26"/>
      <c r="BF40" s="26"/>
      <c r="BG40" s="26"/>
      <c r="BH40" s="26"/>
      <c r="BI40" s="26"/>
      <c r="BJ40" s="26"/>
      <c r="BK40" s="26"/>
      <c r="BL40" s="26"/>
      <c r="BM40" s="26"/>
      <c r="BN40" s="26"/>
    </row>
    <row r="41" spans="1:66" x14ac:dyDescent="0.25">
      <c r="A41" s="34" t="s">
        <v>243</v>
      </c>
      <c r="B41" s="35" t="s">
        <v>236</v>
      </c>
      <c r="C41" s="36" t="s">
        <v>158</v>
      </c>
      <c r="D41" s="34" t="s">
        <v>34</v>
      </c>
      <c r="E41" s="35">
        <v>8071</v>
      </c>
      <c r="F41" s="35">
        <v>7017435.2099999981</v>
      </c>
      <c r="G41" s="35">
        <v>64286</v>
      </c>
      <c r="H41" s="35">
        <v>1610217</v>
      </c>
      <c r="I41" s="26"/>
      <c r="J41" s="26"/>
      <c r="K41" s="26"/>
      <c r="L41" s="26"/>
      <c r="M41" s="26"/>
      <c r="N41" s="26"/>
      <c r="O41" s="26"/>
      <c r="P41" s="26"/>
      <c r="Q41" s="26"/>
      <c r="R41" s="2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  <c r="AF41" s="26"/>
      <c r="AG41" s="26"/>
      <c r="AH41" s="26"/>
      <c r="AI41" s="26"/>
      <c r="AJ41" s="26"/>
      <c r="AK41" s="26"/>
      <c r="AL41" s="26"/>
      <c r="AM41" s="26"/>
      <c r="AN41" s="26"/>
      <c r="AO41" s="26"/>
      <c r="AP41" s="26"/>
      <c r="AQ41" s="26"/>
      <c r="AR41" s="26"/>
      <c r="AS41" s="26"/>
      <c r="AT41" s="26"/>
      <c r="AU41" s="26"/>
      <c r="AV41" s="26"/>
      <c r="AW41" s="26"/>
      <c r="AX41" s="26"/>
      <c r="AY41" s="26"/>
      <c r="AZ41" s="26"/>
      <c r="BA41" s="26"/>
      <c r="BB41" s="26"/>
      <c r="BC41" s="26"/>
      <c r="BD41" s="26"/>
      <c r="BE41" s="26"/>
      <c r="BF41" s="26"/>
      <c r="BG41" s="26"/>
      <c r="BH41" s="26"/>
      <c r="BI41" s="26"/>
      <c r="BJ41" s="26"/>
      <c r="BK41" s="26"/>
      <c r="BL41" s="26"/>
      <c r="BM41" s="26"/>
      <c r="BN41" s="26"/>
    </row>
    <row r="42" spans="1:66" x14ac:dyDescent="0.25">
      <c r="A42" s="34" t="s">
        <v>241</v>
      </c>
      <c r="B42" s="35" t="s">
        <v>224</v>
      </c>
      <c r="C42" s="36" t="s">
        <v>159</v>
      </c>
      <c r="D42" s="34" t="s">
        <v>35</v>
      </c>
      <c r="E42" s="35">
        <v>7187</v>
      </c>
      <c r="F42" s="35">
        <v>10371742.689999998</v>
      </c>
      <c r="G42" s="35">
        <v>60098.5</v>
      </c>
      <c r="H42" s="35">
        <v>1398684</v>
      </c>
      <c r="I42" s="26"/>
      <c r="J42" s="26"/>
      <c r="K42" s="26"/>
      <c r="L42" s="26"/>
      <c r="M42" s="26"/>
      <c r="N42" s="26"/>
      <c r="O42" s="26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  <c r="AF42" s="26"/>
      <c r="AG42" s="26"/>
      <c r="AH42" s="26"/>
      <c r="AI42" s="26"/>
      <c r="AJ42" s="26"/>
      <c r="AK42" s="26"/>
      <c r="AL42" s="26"/>
      <c r="AM42" s="26"/>
      <c r="AN42" s="26"/>
      <c r="AO42" s="26"/>
      <c r="AP42" s="26"/>
      <c r="AQ42" s="26"/>
      <c r="AR42" s="26"/>
      <c r="AS42" s="26"/>
      <c r="AT42" s="26"/>
      <c r="AU42" s="26"/>
      <c r="AV42" s="26"/>
      <c r="AW42" s="26"/>
      <c r="AX42" s="26"/>
      <c r="AY42" s="26"/>
      <c r="AZ42" s="26"/>
      <c r="BA42" s="26"/>
      <c r="BB42" s="26"/>
      <c r="BC42" s="26"/>
      <c r="BD42" s="26"/>
      <c r="BE42" s="26"/>
      <c r="BF42" s="26"/>
      <c r="BG42" s="26"/>
      <c r="BH42" s="26"/>
      <c r="BI42" s="26"/>
      <c r="BJ42" s="26"/>
      <c r="BK42" s="26"/>
      <c r="BL42" s="26"/>
      <c r="BM42" s="26"/>
      <c r="BN42" s="26"/>
    </row>
    <row r="43" spans="1:66" x14ac:dyDescent="0.25">
      <c r="A43" s="34" t="s">
        <v>240</v>
      </c>
      <c r="B43" s="35" t="s">
        <v>235</v>
      </c>
      <c r="C43" s="36" t="s">
        <v>160</v>
      </c>
      <c r="D43" s="34" t="s">
        <v>36</v>
      </c>
      <c r="E43" s="35">
        <v>10735</v>
      </c>
      <c r="F43" s="35">
        <v>8625725.8400000036</v>
      </c>
      <c r="G43" s="35">
        <v>78396</v>
      </c>
      <c r="H43" s="35">
        <v>1664339</v>
      </c>
      <c r="I43" s="26"/>
      <c r="J43" s="26"/>
      <c r="K43" s="26"/>
      <c r="L43" s="26"/>
      <c r="M43" s="26"/>
      <c r="N43" s="26"/>
      <c r="O43" s="26"/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  <c r="AF43" s="26"/>
      <c r="AG43" s="26"/>
      <c r="AH43" s="26"/>
      <c r="AI43" s="26"/>
      <c r="AJ43" s="26"/>
      <c r="AK43" s="26"/>
      <c r="AL43" s="26"/>
      <c r="AM43" s="26"/>
      <c r="AN43" s="26"/>
      <c r="AO43" s="26"/>
      <c r="AP43" s="26"/>
      <c r="AQ43" s="26"/>
      <c r="AR43" s="26"/>
      <c r="AS43" s="26"/>
      <c r="AT43" s="26"/>
      <c r="AU43" s="26"/>
      <c r="AV43" s="26"/>
      <c r="AW43" s="26"/>
      <c r="AX43" s="26"/>
      <c r="AY43" s="26"/>
      <c r="AZ43" s="26"/>
      <c r="BA43" s="26"/>
      <c r="BB43" s="26"/>
      <c r="BC43" s="26"/>
      <c r="BD43" s="26"/>
      <c r="BE43" s="26"/>
      <c r="BF43" s="26"/>
      <c r="BG43" s="26"/>
      <c r="BH43" s="26"/>
      <c r="BI43" s="26"/>
      <c r="BJ43" s="26"/>
      <c r="BK43" s="26"/>
      <c r="BL43" s="26"/>
      <c r="BM43" s="26"/>
      <c r="BN43" s="26"/>
    </row>
    <row r="44" spans="1:66" x14ac:dyDescent="0.25">
      <c r="A44" s="34" t="s">
        <v>242</v>
      </c>
      <c r="B44" s="35" t="s">
        <v>231</v>
      </c>
      <c r="C44" s="36" t="s">
        <v>161</v>
      </c>
      <c r="D44" s="34" t="s">
        <v>37</v>
      </c>
      <c r="E44" s="35">
        <v>2327</v>
      </c>
      <c r="F44" s="35">
        <v>2475049.5799999996</v>
      </c>
      <c r="G44" s="35">
        <v>23806.5</v>
      </c>
      <c r="H44" s="35">
        <v>615369</v>
      </c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6"/>
      <c r="AK44" s="26"/>
      <c r="AL44" s="26"/>
      <c r="AM44" s="26"/>
      <c r="AN44" s="26"/>
      <c r="AO44" s="26"/>
      <c r="AP44" s="26"/>
      <c r="AQ44" s="26"/>
      <c r="AR44" s="26"/>
      <c r="AS44" s="26"/>
      <c r="AT44" s="26"/>
      <c r="AU44" s="26"/>
      <c r="AV44" s="26"/>
      <c r="AW44" s="26"/>
      <c r="AX44" s="26"/>
      <c r="AY44" s="26"/>
      <c r="AZ44" s="26"/>
      <c r="BA44" s="26"/>
      <c r="BB44" s="26"/>
      <c r="BC44" s="26"/>
      <c r="BD44" s="26"/>
      <c r="BE44" s="26"/>
      <c r="BF44" s="26"/>
      <c r="BG44" s="26"/>
      <c r="BH44" s="26"/>
      <c r="BI44" s="26"/>
      <c r="BJ44" s="26"/>
      <c r="BK44" s="26"/>
      <c r="BL44" s="26"/>
      <c r="BM44" s="26"/>
      <c r="BN44" s="26"/>
    </row>
    <row r="45" spans="1:66" x14ac:dyDescent="0.25">
      <c r="A45" s="34" t="s">
        <v>242</v>
      </c>
      <c r="B45" s="35" t="s">
        <v>233</v>
      </c>
      <c r="C45" s="36" t="s">
        <v>121</v>
      </c>
      <c r="D45" s="34" t="s">
        <v>5</v>
      </c>
      <c r="E45" s="35">
        <v>14857</v>
      </c>
      <c r="F45" s="35">
        <v>11595896.439999988</v>
      </c>
      <c r="G45" s="35">
        <v>126423.5</v>
      </c>
      <c r="H45" s="35">
        <v>2958962</v>
      </c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6"/>
      <c r="AK45" s="26"/>
      <c r="AL45" s="26"/>
      <c r="AM45" s="26"/>
      <c r="AN45" s="26"/>
      <c r="AO45" s="26"/>
      <c r="AP45" s="26"/>
      <c r="AQ45" s="26"/>
      <c r="AR45" s="26"/>
      <c r="AS45" s="26"/>
      <c r="AT45" s="26"/>
      <c r="AU45" s="26"/>
      <c r="AV45" s="26"/>
      <c r="AW45" s="26"/>
      <c r="AX45" s="26"/>
      <c r="AY45" s="26"/>
      <c r="AZ45" s="26"/>
      <c r="BA45" s="26"/>
      <c r="BB45" s="26"/>
      <c r="BC45" s="26"/>
      <c r="BD45" s="26"/>
      <c r="BE45" s="26"/>
      <c r="BF45" s="26"/>
      <c r="BG45" s="26"/>
      <c r="BH45" s="26"/>
      <c r="BI45" s="26"/>
      <c r="BJ45" s="26"/>
      <c r="BK45" s="26"/>
      <c r="BL45" s="26"/>
      <c r="BM45" s="26"/>
      <c r="BN45" s="26"/>
    </row>
    <row r="46" spans="1:66" x14ac:dyDescent="0.25">
      <c r="A46" s="34" t="s">
        <v>240</v>
      </c>
      <c r="B46" s="35" t="s">
        <v>235</v>
      </c>
      <c r="C46" s="36" t="s">
        <v>162</v>
      </c>
      <c r="D46" s="34" t="s">
        <v>78</v>
      </c>
      <c r="E46" s="35">
        <v>4094</v>
      </c>
      <c r="F46" s="35">
        <v>7166382.6999999974</v>
      </c>
      <c r="G46" s="35">
        <v>35749.5</v>
      </c>
      <c r="H46" s="35">
        <v>833695</v>
      </c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26"/>
      <c r="Z46" s="26"/>
      <c r="AA46" s="26"/>
      <c r="AB46" s="26"/>
      <c r="AC46" s="26"/>
      <c r="AD46" s="26"/>
      <c r="AE46" s="26"/>
      <c r="AF46" s="26"/>
      <c r="AG46" s="26"/>
      <c r="AH46" s="26"/>
      <c r="AI46" s="26"/>
      <c r="AJ46" s="26"/>
      <c r="AK46" s="26"/>
      <c r="AL46" s="26"/>
      <c r="AM46" s="26"/>
      <c r="AN46" s="26"/>
      <c r="AO46" s="26"/>
      <c r="AP46" s="26"/>
      <c r="AQ46" s="26"/>
      <c r="AR46" s="26"/>
      <c r="AS46" s="26"/>
      <c r="AT46" s="26"/>
      <c r="AU46" s="26"/>
      <c r="AV46" s="26"/>
      <c r="AW46" s="26"/>
      <c r="AX46" s="26"/>
      <c r="AY46" s="26"/>
      <c r="AZ46" s="26"/>
      <c r="BA46" s="26"/>
      <c r="BB46" s="26"/>
      <c r="BC46" s="26"/>
      <c r="BD46" s="26"/>
      <c r="BE46" s="26"/>
      <c r="BF46" s="26"/>
      <c r="BG46" s="26"/>
      <c r="BH46" s="26"/>
      <c r="BI46" s="26"/>
      <c r="BJ46" s="26"/>
      <c r="BK46" s="26"/>
      <c r="BL46" s="26"/>
      <c r="BM46" s="26"/>
      <c r="BN46" s="26"/>
    </row>
    <row r="47" spans="1:66" x14ac:dyDescent="0.25">
      <c r="A47" s="34" t="s">
        <v>241</v>
      </c>
      <c r="B47" s="35" t="s">
        <v>234</v>
      </c>
      <c r="C47" s="36" t="s">
        <v>163</v>
      </c>
      <c r="D47" s="34" t="s">
        <v>43</v>
      </c>
      <c r="E47" s="35">
        <v>29904</v>
      </c>
      <c r="F47" s="35">
        <v>26443369.179999996</v>
      </c>
      <c r="G47" s="35">
        <v>235464</v>
      </c>
      <c r="H47" s="35">
        <v>5560782</v>
      </c>
      <c r="I47" s="26"/>
      <c r="J47" s="26"/>
      <c r="K47" s="26"/>
      <c r="L47" s="26"/>
      <c r="M47" s="26"/>
      <c r="N47" s="26"/>
      <c r="O47" s="26"/>
      <c r="P47" s="26"/>
      <c r="Q47" s="26"/>
      <c r="R47" s="26"/>
      <c r="S47" s="26"/>
      <c r="T47" s="26"/>
      <c r="U47" s="26"/>
      <c r="V47" s="26"/>
      <c r="W47" s="26"/>
      <c r="X47" s="26"/>
      <c r="Y47" s="26"/>
      <c r="Z47" s="26"/>
      <c r="AA47" s="26"/>
      <c r="AB47" s="26"/>
      <c r="AC47" s="26"/>
      <c r="AD47" s="26"/>
      <c r="AE47" s="26"/>
      <c r="AF47" s="26"/>
      <c r="AG47" s="26"/>
      <c r="AH47" s="26"/>
      <c r="AI47" s="26"/>
      <c r="AJ47" s="26"/>
      <c r="AK47" s="26"/>
      <c r="AL47" s="26"/>
      <c r="AM47" s="26"/>
      <c r="AN47" s="26"/>
      <c r="AO47" s="26"/>
      <c r="AP47" s="26"/>
      <c r="AQ47" s="26"/>
      <c r="AR47" s="26"/>
      <c r="AS47" s="26"/>
      <c r="AT47" s="26"/>
      <c r="AU47" s="26"/>
      <c r="AV47" s="26"/>
      <c r="AW47" s="26"/>
      <c r="AX47" s="26"/>
      <c r="AY47" s="26"/>
      <c r="AZ47" s="26"/>
      <c r="BA47" s="26"/>
      <c r="BB47" s="26"/>
      <c r="BC47" s="26"/>
      <c r="BD47" s="26"/>
      <c r="BE47" s="26"/>
      <c r="BF47" s="26"/>
      <c r="BG47" s="26"/>
      <c r="BH47" s="26"/>
      <c r="BI47" s="26"/>
      <c r="BJ47" s="26"/>
      <c r="BK47" s="26"/>
      <c r="BL47" s="26"/>
      <c r="BM47" s="26"/>
      <c r="BN47" s="26"/>
    </row>
    <row r="48" spans="1:66" x14ac:dyDescent="0.25">
      <c r="A48" s="34" t="s">
        <v>242</v>
      </c>
      <c r="B48" s="35" t="s">
        <v>226</v>
      </c>
      <c r="C48" s="36" t="s">
        <v>164</v>
      </c>
      <c r="D48" s="34" t="s">
        <v>40</v>
      </c>
      <c r="E48" s="35">
        <v>24554</v>
      </c>
      <c r="F48" s="35">
        <v>14951755.799999997</v>
      </c>
      <c r="G48" s="35">
        <v>195927</v>
      </c>
      <c r="H48" s="35">
        <v>4838584</v>
      </c>
      <c r="I48" s="26"/>
      <c r="J48" s="26"/>
      <c r="K48" s="26"/>
      <c r="L48" s="26"/>
      <c r="M48" s="26"/>
      <c r="N48" s="26"/>
      <c r="O48" s="26"/>
      <c r="P48" s="26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6"/>
      <c r="AK48" s="26"/>
      <c r="AL48" s="26"/>
      <c r="AM48" s="26"/>
      <c r="AN48" s="26"/>
      <c r="AO48" s="26"/>
      <c r="AP48" s="26"/>
      <c r="AQ48" s="26"/>
      <c r="AR48" s="26"/>
      <c r="AS48" s="26"/>
      <c r="AT48" s="26"/>
      <c r="AU48" s="26"/>
      <c r="AV48" s="26"/>
      <c r="AW48" s="26"/>
      <c r="AX48" s="26"/>
      <c r="AY48" s="26"/>
      <c r="AZ48" s="26"/>
      <c r="BA48" s="26"/>
      <c r="BB48" s="26"/>
      <c r="BC48" s="26"/>
      <c r="BD48" s="26"/>
      <c r="BE48" s="26"/>
      <c r="BF48" s="26"/>
      <c r="BG48" s="26"/>
      <c r="BH48" s="26"/>
      <c r="BI48" s="26"/>
      <c r="BJ48" s="26"/>
      <c r="BK48" s="26"/>
      <c r="BL48" s="26"/>
      <c r="BM48" s="26"/>
      <c r="BN48" s="26"/>
    </row>
    <row r="49" spans="1:66" x14ac:dyDescent="0.25">
      <c r="A49" s="34" t="s">
        <v>240</v>
      </c>
      <c r="B49" s="35" t="s">
        <v>228</v>
      </c>
      <c r="C49" s="36" t="s">
        <v>165</v>
      </c>
      <c r="D49" s="34" t="s">
        <v>39</v>
      </c>
      <c r="E49" s="35">
        <v>22379</v>
      </c>
      <c r="F49" s="35">
        <v>22553660.829999998</v>
      </c>
      <c r="G49" s="35">
        <v>184699</v>
      </c>
      <c r="H49" s="35">
        <v>4281010</v>
      </c>
      <c r="I49" s="26"/>
      <c r="J49" s="26"/>
      <c r="K49" s="26"/>
      <c r="L49" s="26"/>
      <c r="M49" s="26"/>
      <c r="N49" s="26"/>
      <c r="O49" s="26"/>
      <c r="P49" s="26"/>
      <c r="Q49" s="26"/>
      <c r="R49" s="26"/>
      <c r="S49" s="26"/>
      <c r="T49" s="26"/>
      <c r="U49" s="26"/>
      <c r="V49" s="26"/>
      <c r="W49" s="26"/>
      <c r="X49" s="26"/>
      <c r="Y49" s="26"/>
      <c r="Z49" s="26"/>
      <c r="AA49" s="26"/>
      <c r="AB49" s="26"/>
      <c r="AC49" s="26"/>
      <c r="AD49" s="26"/>
      <c r="AE49" s="26"/>
      <c r="AF49" s="26"/>
      <c r="AG49" s="26"/>
      <c r="AH49" s="26"/>
      <c r="AI49" s="26"/>
      <c r="AJ49" s="26"/>
      <c r="AK49" s="26"/>
      <c r="AL49" s="26"/>
      <c r="AM49" s="26"/>
      <c r="AN49" s="26"/>
      <c r="AO49" s="26"/>
      <c r="AP49" s="26"/>
      <c r="AQ49" s="26"/>
      <c r="AR49" s="26"/>
      <c r="AS49" s="26"/>
      <c r="AT49" s="26"/>
      <c r="AU49" s="26"/>
      <c r="AV49" s="26"/>
      <c r="AW49" s="26"/>
      <c r="AX49" s="26"/>
      <c r="AY49" s="26"/>
      <c r="AZ49" s="26"/>
      <c r="BA49" s="26"/>
      <c r="BB49" s="26"/>
      <c r="BC49" s="26"/>
      <c r="BD49" s="26"/>
      <c r="BE49" s="26"/>
      <c r="BF49" s="26"/>
      <c r="BG49" s="26"/>
      <c r="BH49" s="26"/>
      <c r="BI49" s="26"/>
      <c r="BJ49" s="26"/>
      <c r="BK49" s="26"/>
      <c r="BL49" s="26"/>
      <c r="BM49" s="26"/>
      <c r="BN49" s="26"/>
    </row>
    <row r="50" spans="1:66" x14ac:dyDescent="0.25">
      <c r="A50" s="34" t="s">
        <v>241</v>
      </c>
      <c r="B50" s="35" t="s">
        <v>224</v>
      </c>
      <c r="C50" s="36" t="s">
        <v>166</v>
      </c>
      <c r="D50" s="34" t="s">
        <v>41</v>
      </c>
      <c r="E50" s="35">
        <v>2738</v>
      </c>
      <c r="F50" s="35">
        <v>6463739.620000002</v>
      </c>
      <c r="G50" s="35">
        <v>27234</v>
      </c>
      <c r="H50" s="35">
        <v>627047</v>
      </c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6"/>
      <c r="AK50" s="26"/>
      <c r="AL50" s="26"/>
      <c r="AM50" s="26"/>
      <c r="AN50" s="26"/>
      <c r="AO50" s="26"/>
      <c r="AP50" s="26"/>
      <c r="AQ50" s="26"/>
      <c r="AR50" s="26"/>
      <c r="AS50" s="26"/>
      <c r="AT50" s="26"/>
      <c r="AU50" s="26"/>
      <c r="AV50" s="26"/>
      <c r="AW50" s="26"/>
      <c r="AX50" s="26"/>
      <c r="AY50" s="26"/>
      <c r="AZ50" s="26"/>
      <c r="BA50" s="26"/>
      <c r="BB50" s="26"/>
      <c r="BC50" s="26"/>
      <c r="BD50" s="26"/>
      <c r="BE50" s="26"/>
      <c r="BF50" s="26"/>
      <c r="BG50" s="26"/>
      <c r="BH50" s="26"/>
      <c r="BI50" s="26"/>
      <c r="BJ50" s="26"/>
      <c r="BK50" s="26"/>
      <c r="BL50" s="26"/>
      <c r="BM50" s="26"/>
      <c r="BN50" s="26"/>
    </row>
    <row r="51" spans="1:66" x14ac:dyDescent="0.25">
      <c r="A51" s="34" t="s">
        <v>240</v>
      </c>
      <c r="B51" s="35" t="s">
        <v>228</v>
      </c>
      <c r="C51" s="36" t="s">
        <v>167</v>
      </c>
      <c r="D51" s="34" t="s">
        <v>42</v>
      </c>
      <c r="E51" s="35">
        <v>27052</v>
      </c>
      <c r="F51" s="35">
        <v>16523309.229999995</v>
      </c>
      <c r="G51" s="35">
        <v>198341</v>
      </c>
      <c r="H51" s="35">
        <v>4295491</v>
      </c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6"/>
      <c r="AK51" s="26"/>
      <c r="AL51" s="26"/>
      <c r="AM51" s="26"/>
      <c r="AN51" s="26"/>
      <c r="AO51" s="26"/>
      <c r="AP51" s="26"/>
      <c r="AQ51" s="26"/>
      <c r="AR51" s="26"/>
      <c r="AS51" s="26"/>
      <c r="AT51" s="26"/>
      <c r="AU51" s="26"/>
      <c r="AV51" s="26"/>
      <c r="AW51" s="26"/>
      <c r="AX51" s="26"/>
      <c r="AY51" s="26"/>
      <c r="AZ51" s="26"/>
      <c r="BA51" s="26"/>
      <c r="BB51" s="26"/>
      <c r="BC51" s="26"/>
      <c r="BD51" s="26"/>
      <c r="BE51" s="26"/>
      <c r="BF51" s="26"/>
      <c r="BG51" s="26"/>
      <c r="BH51" s="26"/>
      <c r="BI51" s="26"/>
      <c r="BJ51" s="26"/>
      <c r="BK51" s="26"/>
      <c r="BL51" s="26"/>
      <c r="BM51" s="26"/>
      <c r="BN51" s="26"/>
    </row>
    <row r="52" spans="1:66" x14ac:dyDescent="0.25">
      <c r="A52" s="34" t="s">
        <v>241</v>
      </c>
      <c r="B52" s="35" t="s">
        <v>224</v>
      </c>
      <c r="C52" s="36" t="s">
        <v>168</v>
      </c>
      <c r="D52" s="34" t="s">
        <v>44</v>
      </c>
      <c r="E52" s="35">
        <v>15366</v>
      </c>
      <c r="F52" s="35">
        <v>23564313.609999999</v>
      </c>
      <c r="G52" s="35">
        <v>159557.5</v>
      </c>
      <c r="H52" s="35">
        <v>3592186</v>
      </c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6"/>
      <c r="AK52" s="26"/>
      <c r="AL52" s="26"/>
      <c r="AM52" s="26"/>
      <c r="AN52" s="26"/>
      <c r="AO52" s="26"/>
      <c r="AP52" s="26"/>
      <c r="AQ52" s="26"/>
      <c r="AR52" s="26"/>
      <c r="AS52" s="26"/>
      <c r="AT52" s="26"/>
      <c r="AU52" s="26"/>
      <c r="AV52" s="26"/>
      <c r="AW52" s="26"/>
      <c r="AX52" s="26"/>
      <c r="AY52" s="26"/>
      <c r="AZ52" s="26"/>
      <c r="BA52" s="26"/>
      <c r="BB52" s="26"/>
      <c r="BC52" s="26"/>
      <c r="BD52" s="26"/>
      <c r="BE52" s="26"/>
      <c r="BF52" s="26"/>
      <c r="BG52" s="26"/>
      <c r="BH52" s="26"/>
      <c r="BI52" s="26"/>
      <c r="BJ52" s="26"/>
      <c r="BK52" s="26"/>
      <c r="BL52" s="26"/>
      <c r="BM52" s="26"/>
      <c r="BN52" s="26"/>
    </row>
    <row r="53" spans="1:66" x14ac:dyDescent="0.25">
      <c r="A53" s="34" t="s">
        <v>241</v>
      </c>
      <c r="B53" s="35" t="s">
        <v>222</v>
      </c>
      <c r="C53" s="36" t="s">
        <v>169</v>
      </c>
      <c r="D53" s="34" t="s">
        <v>45</v>
      </c>
      <c r="E53" s="35">
        <v>2026</v>
      </c>
      <c r="F53" s="35">
        <v>2712898.0099999988</v>
      </c>
      <c r="G53" s="35">
        <v>22124.5</v>
      </c>
      <c r="H53" s="35">
        <v>586689</v>
      </c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6"/>
      <c r="AE53" s="26"/>
      <c r="AF53" s="26"/>
      <c r="AG53" s="26"/>
      <c r="AH53" s="26"/>
      <c r="AI53" s="26"/>
      <c r="AJ53" s="26"/>
      <c r="AK53" s="26"/>
      <c r="AL53" s="26"/>
      <c r="AM53" s="26"/>
      <c r="AN53" s="26"/>
      <c r="AO53" s="26"/>
      <c r="AP53" s="26"/>
      <c r="AQ53" s="26"/>
      <c r="AR53" s="26"/>
      <c r="AS53" s="26"/>
      <c r="AT53" s="26"/>
      <c r="AU53" s="26"/>
      <c r="AV53" s="26"/>
      <c r="AW53" s="26"/>
      <c r="AX53" s="26"/>
      <c r="AY53" s="26"/>
      <c r="AZ53" s="26"/>
      <c r="BA53" s="26"/>
      <c r="BB53" s="26"/>
      <c r="BC53" s="26"/>
      <c r="BD53" s="26"/>
      <c r="BE53" s="26"/>
      <c r="BF53" s="26"/>
      <c r="BG53" s="26"/>
      <c r="BH53" s="26"/>
      <c r="BI53" s="26"/>
      <c r="BJ53" s="26"/>
      <c r="BK53" s="26"/>
      <c r="BL53" s="26"/>
      <c r="BM53" s="26"/>
      <c r="BN53" s="26"/>
    </row>
    <row r="54" spans="1:66" x14ac:dyDescent="0.25">
      <c r="A54" s="34" t="s">
        <v>240</v>
      </c>
      <c r="B54" s="35" t="s">
        <v>228</v>
      </c>
      <c r="C54" s="36" t="s">
        <v>170</v>
      </c>
      <c r="D54" s="34" t="s">
        <v>48</v>
      </c>
      <c r="E54" s="35">
        <v>21924</v>
      </c>
      <c r="F54" s="35">
        <v>13892220.51</v>
      </c>
      <c r="G54" s="35">
        <v>195416.5</v>
      </c>
      <c r="H54" s="35">
        <v>4876335</v>
      </c>
      <c r="I54" s="26"/>
      <c r="J54" s="26"/>
      <c r="K54" s="26"/>
      <c r="L54" s="26"/>
      <c r="M54" s="26"/>
      <c r="N54" s="26"/>
      <c r="O54" s="26"/>
      <c r="P54" s="26"/>
      <c r="Q54" s="26"/>
      <c r="R54" s="26"/>
      <c r="S54" s="26"/>
      <c r="T54" s="26"/>
      <c r="U54" s="26"/>
      <c r="V54" s="26"/>
      <c r="W54" s="26"/>
      <c r="X54" s="26"/>
      <c r="Y54" s="26"/>
      <c r="Z54" s="26"/>
      <c r="AA54" s="26"/>
      <c r="AB54" s="26"/>
      <c r="AC54" s="26"/>
      <c r="AD54" s="26"/>
      <c r="AE54" s="26"/>
      <c r="AF54" s="26"/>
      <c r="AG54" s="26"/>
      <c r="AH54" s="26"/>
      <c r="AI54" s="26"/>
      <c r="AJ54" s="26"/>
      <c r="AK54" s="26"/>
      <c r="AL54" s="26"/>
      <c r="AM54" s="26"/>
      <c r="AN54" s="26"/>
      <c r="AO54" s="26"/>
      <c r="AP54" s="26"/>
      <c r="AQ54" s="26"/>
      <c r="AR54" s="26"/>
      <c r="AS54" s="26"/>
      <c r="AT54" s="26"/>
      <c r="AU54" s="26"/>
      <c r="AV54" s="26"/>
      <c r="AW54" s="26"/>
      <c r="AX54" s="26"/>
      <c r="AY54" s="26"/>
      <c r="AZ54" s="26"/>
      <c r="BA54" s="26"/>
      <c r="BB54" s="26"/>
      <c r="BC54" s="26"/>
      <c r="BD54" s="26"/>
      <c r="BE54" s="26"/>
      <c r="BF54" s="26"/>
      <c r="BG54" s="26"/>
      <c r="BH54" s="26"/>
      <c r="BI54" s="26"/>
      <c r="BJ54" s="26"/>
      <c r="BK54" s="26"/>
      <c r="BL54" s="26"/>
      <c r="BM54" s="26"/>
      <c r="BN54" s="26"/>
    </row>
    <row r="55" spans="1:66" x14ac:dyDescent="0.25">
      <c r="A55" s="34" t="s">
        <v>241</v>
      </c>
      <c r="B55" s="35" t="s">
        <v>224</v>
      </c>
      <c r="C55" s="36" t="s">
        <v>171</v>
      </c>
      <c r="D55" s="34" t="s">
        <v>108</v>
      </c>
      <c r="E55" s="35">
        <v>5665</v>
      </c>
      <c r="F55" s="35">
        <v>7306103.1000000015</v>
      </c>
      <c r="G55" s="35">
        <v>50764</v>
      </c>
      <c r="H55" s="35">
        <v>1181349</v>
      </c>
      <c r="I55" s="26"/>
      <c r="J55" s="26"/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26"/>
      <c r="V55" s="26"/>
      <c r="W55" s="26"/>
      <c r="X55" s="26"/>
      <c r="Y55" s="26"/>
      <c r="Z55" s="26"/>
      <c r="AA55" s="26"/>
      <c r="AB55" s="26"/>
      <c r="AC55" s="26"/>
      <c r="AD55" s="26"/>
      <c r="AE55" s="26"/>
      <c r="AF55" s="26"/>
      <c r="AG55" s="26"/>
      <c r="AH55" s="26"/>
      <c r="AI55" s="26"/>
      <c r="AJ55" s="26"/>
      <c r="AK55" s="26"/>
      <c r="AL55" s="26"/>
      <c r="AM55" s="26"/>
      <c r="AN55" s="26"/>
      <c r="AO55" s="26"/>
      <c r="AP55" s="26"/>
      <c r="AQ55" s="26"/>
      <c r="AR55" s="26"/>
      <c r="AS55" s="26"/>
      <c r="AT55" s="26"/>
      <c r="AU55" s="26"/>
      <c r="AV55" s="26"/>
      <c r="AW55" s="26"/>
      <c r="AX55" s="26"/>
      <c r="AY55" s="26"/>
      <c r="AZ55" s="26"/>
      <c r="BA55" s="26"/>
      <c r="BB55" s="26"/>
      <c r="BC55" s="26"/>
      <c r="BD55" s="26"/>
      <c r="BE55" s="26"/>
      <c r="BF55" s="26"/>
      <c r="BG55" s="26"/>
      <c r="BH55" s="26"/>
      <c r="BI55" s="26"/>
      <c r="BJ55" s="26"/>
      <c r="BK55" s="26"/>
      <c r="BL55" s="26"/>
      <c r="BM55" s="26"/>
      <c r="BN55" s="26"/>
    </row>
    <row r="56" spans="1:66" x14ac:dyDescent="0.25">
      <c r="A56" s="34" t="s">
        <v>242</v>
      </c>
      <c r="B56" s="35" t="s">
        <v>237</v>
      </c>
      <c r="C56" s="36" t="s">
        <v>172</v>
      </c>
      <c r="D56" s="34" t="s">
        <v>50</v>
      </c>
      <c r="E56" s="35">
        <v>2622</v>
      </c>
      <c r="F56" s="35">
        <v>1427621.0200000003</v>
      </c>
      <c r="G56" s="35">
        <v>17708</v>
      </c>
      <c r="H56" s="35">
        <v>424518</v>
      </c>
      <c r="I56" s="26"/>
      <c r="J56" s="26"/>
      <c r="K56" s="26"/>
      <c r="L56" s="26"/>
      <c r="M56" s="26"/>
      <c r="N56" s="26"/>
      <c r="O56" s="26"/>
      <c r="P56" s="26"/>
      <c r="Q56" s="26"/>
      <c r="R56" s="26"/>
      <c r="S56" s="26"/>
      <c r="T56" s="26"/>
      <c r="U56" s="26"/>
      <c r="V56" s="26"/>
      <c r="W56" s="26"/>
      <c r="X56" s="26"/>
      <c r="Y56" s="26"/>
      <c r="Z56" s="26"/>
      <c r="AA56" s="26"/>
      <c r="AB56" s="26"/>
      <c r="AC56" s="26"/>
      <c r="AD56" s="26"/>
      <c r="AE56" s="26"/>
      <c r="AF56" s="26"/>
      <c r="AG56" s="26"/>
      <c r="AH56" s="26"/>
      <c r="AI56" s="26"/>
      <c r="AJ56" s="26"/>
      <c r="AK56" s="26"/>
      <c r="AL56" s="26"/>
      <c r="AM56" s="26"/>
      <c r="AN56" s="26"/>
      <c r="AO56" s="26"/>
      <c r="AP56" s="26"/>
      <c r="AQ56" s="26"/>
      <c r="AR56" s="26"/>
      <c r="AS56" s="26"/>
      <c r="AT56" s="26"/>
      <c r="AU56" s="26"/>
      <c r="AV56" s="26"/>
      <c r="AW56" s="26"/>
      <c r="AX56" s="26"/>
      <c r="AY56" s="26"/>
      <c r="AZ56" s="26"/>
      <c r="BA56" s="26"/>
      <c r="BB56" s="26"/>
      <c r="BC56" s="26"/>
      <c r="BD56" s="26"/>
      <c r="BE56" s="26"/>
      <c r="BF56" s="26"/>
      <c r="BG56" s="26"/>
      <c r="BH56" s="26"/>
      <c r="BI56" s="26"/>
      <c r="BJ56" s="26"/>
      <c r="BK56" s="26"/>
      <c r="BL56" s="26"/>
      <c r="BM56" s="26"/>
      <c r="BN56" s="26"/>
    </row>
    <row r="57" spans="1:66" x14ac:dyDescent="0.25">
      <c r="A57" s="34" t="s">
        <v>239</v>
      </c>
      <c r="B57" s="35" t="s">
        <v>220</v>
      </c>
      <c r="C57" s="36" t="s">
        <v>173</v>
      </c>
      <c r="D57" s="34" t="s">
        <v>46</v>
      </c>
      <c r="E57" s="35">
        <v>14002</v>
      </c>
      <c r="F57" s="35">
        <v>9016116.2799999975</v>
      </c>
      <c r="G57" s="35">
        <v>108433</v>
      </c>
      <c r="H57" s="35">
        <v>2542673</v>
      </c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6"/>
      <c r="AE57" s="26"/>
      <c r="AF57" s="26"/>
      <c r="AG57" s="26"/>
      <c r="AH57" s="26"/>
      <c r="AI57" s="26"/>
      <c r="AJ57" s="26"/>
      <c r="AK57" s="26"/>
      <c r="AL57" s="26"/>
      <c r="AM57" s="26"/>
      <c r="AN57" s="26"/>
      <c r="AO57" s="26"/>
      <c r="AP57" s="26"/>
      <c r="AQ57" s="26"/>
      <c r="AR57" s="26"/>
      <c r="AS57" s="26"/>
      <c r="AT57" s="26"/>
      <c r="AU57" s="26"/>
      <c r="AV57" s="26"/>
      <c r="AW57" s="26"/>
      <c r="AX57" s="26"/>
      <c r="AY57" s="26"/>
      <c r="AZ57" s="26"/>
      <c r="BA57" s="26"/>
      <c r="BB57" s="26"/>
      <c r="BC57" s="26"/>
      <c r="BD57" s="26"/>
      <c r="BE57" s="26"/>
      <c r="BF57" s="26"/>
      <c r="BG57" s="26"/>
      <c r="BH57" s="26"/>
      <c r="BI57" s="26"/>
      <c r="BJ57" s="26"/>
      <c r="BK57" s="26"/>
      <c r="BL57" s="26"/>
      <c r="BM57" s="26"/>
      <c r="BN57" s="26"/>
    </row>
    <row r="58" spans="1:66" x14ac:dyDescent="0.25">
      <c r="A58" s="34" t="s">
        <v>240</v>
      </c>
      <c r="B58" s="35" t="s">
        <v>228</v>
      </c>
      <c r="C58" s="36" t="s">
        <v>174</v>
      </c>
      <c r="D58" s="34" t="s">
        <v>47</v>
      </c>
      <c r="E58" s="35">
        <v>203397</v>
      </c>
      <c r="F58" s="35">
        <v>161628533.10999987</v>
      </c>
      <c r="G58" s="35">
        <v>1482715</v>
      </c>
      <c r="H58" s="35">
        <v>32782291</v>
      </c>
      <c r="I58" s="26"/>
      <c r="J58" s="26"/>
      <c r="K58" s="26"/>
      <c r="L58" s="26"/>
      <c r="M58" s="26"/>
      <c r="N58" s="26"/>
      <c r="O58" s="26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  <c r="AL58" s="26"/>
      <c r="AM58" s="26"/>
      <c r="AN58" s="26"/>
      <c r="AO58" s="26"/>
      <c r="AP58" s="26"/>
      <c r="AQ58" s="26"/>
      <c r="AR58" s="26"/>
      <c r="AS58" s="26"/>
      <c r="AT58" s="26"/>
      <c r="AU58" s="26"/>
      <c r="AV58" s="26"/>
      <c r="AW58" s="26"/>
      <c r="AX58" s="26"/>
      <c r="AY58" s="26"/>
      <c r="AZ58" s="26"/>
      <c r="BA58" s="26"/>
      <c r="BB58" s="26"/>
      <c r="BC58" s="26"/>
      <c r="BD58" s="26"/>
      <c r="BE58" s="26"/>
      <c r="BF58" s="26"/>
      <c r="BG58" s="26"/>
      <c r="BH58" s="26"/>
      <c r="BI58" s="26"/>
      <c r="BJ58" s="26"/>
      <c r="BK58" s="26"/>
      <c r="BL58" s="26"/>
      <c r="BM58" s="26"/>
      <c r="BN58" s="26"/>
    </row>
    <row r="59" spans="1:66" x14ac:dyDescent="0.25">
      <c r="A59" s="34" t="s">
        <v>243</v>
      </c>
      <c r="B59" s="35" t="s">
        <v>229</v>
      </c>
      <c r="C59" s="36" t="s">
        <v>175</v>
      </c>
      <c r="D59" s="34" t="s">
        <v>49</v>
      </c>
      <c r="E59" s="35">
        <v>75028</v>
      </c>
      <c r="F59" s="35">
        <v>58398146.19000002</v>
      </c>
      <c r="G59" s="35">
        <v>548382.5</v>
      </c>
      <c r="H59" s="35">
        <v>12298963</v>
      </c>
      <c r="I59" s="26"/>
      <c r="J59" s="26"/>
      <c r="K59" s="26"/>
      <c r="L59" s="26"/>
      <c r="M59" s="26"/>
      <c r="N59" s="26"/>
      <c r="O59" s="26"/>
      <c r="P59" s="26"/>
      <c r="Q59" s="26"/>
      <c r="R59" s="26"/>
      <c r="S59" s="26"/>
      <c r="T59" s="26"/>
      <c r="U59" s="26"/>
      <c r="V59" s="26"/>
      <c r="W59" s="26"/>
      <c r="X59" s="26"/>
      <c r="Y59" s="26"/>
      <c r="Z59" s="26"/>
      <c r="AA59" s="26"/>
      <c r="AB59" s="26"/>
      <c r="AC59" s="26"/>
      <c r="AD59" s="26"/>
      <c r="AE59" s="26"/>
      <c r="AF59" s="26"/>
      <c r="AG59" s="26"/>
      <c r="AH59" s="26"/>
      <c r="AI59" s="26"/>
      <c r="AJ59" s="26"/>
      <c r="AK59" s="26"/>
      <c r="AL59" s="26"/>
      <c r="AM59" s="26"/>
      <c r="AN59" s="26"/>
      <c r="AO59" s="26"/>
      <c r="AP59" s="26"/>
      <c r="AQ59" s="26"/>
      <c r="AR59" s="26"/>
      <c r="AS59" s="26"/>
      <c r="AT59" s="26"/>
      <c r="AU59" s="26"/>
      <c r="AV59" s="26"/>
      <c r="AW59" s="26"/>
      <c r="AX59" s="26"/>
      <c r="AY59" s="26"/>
      <c r="AZ59" s="26"/>
      <c r="BA59" s="26"/>
      <c r="BB59" s="26"/>
      <c r="BC59" s="26"/>
      <c r="BD59" s="26"/>
      <c r="BE59" s="26"/>
      <c r="BF59" s="26"/>
      <c r="BG59" s="26"/>
      <c r="BH59" s="26"/>
      <c r="BI59" s="26"/>
      <c r="BJ59" s="26"/>
      <c r="BK59" s="26"/>
      <c r="BL59" s="26"/>
      <c r="BM59" s="26"/>
      <c r="BN59" s="26"/>
    </row>
    <row r="60" spans="1:66" x14ac:dyDescent="0.25">
      <c r="A60" s="34" t="s">
        <v>242</v>
      </c>
      <c r="B60" s="35" t="s">
        <v>225</v>
      </c>
      <c r="C60" s="36" t="s">
        <v>176</v>
      </c>
      <c r="D60" s="34" t="s">
        <v>51</v>
      </c>
      <c r="E60" s="35">
        <v>56618</v>
      </c>
      <c r="F60" s="35">
        <v>57898657.730000004</v>
      </c>
      <c r="G60" s="35">
        <v>443201</v>
      </c>
      <c r="H60" s="35">
        <v>10915542</v>
      </c>
      <c r="I60" s="26"/>
      <c r="J60" s="26"/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26"/>
      <c r="V60" s="26"/>
      <c r="W60" s="26"/>
      <c r="X60" s="26"/>
      <c r="Y60" s="26"/>
      <c r="Z60" s="26"/>
      <c r="AA60" s="26"/>
      <c r="AB60" s="26"/>
      <c r="AC60" s="26"/>
      <c r="AD60" s="26"/>
      <c r="AE60" s="26"/>
      <c r="AF60" s="26"/>
      <c r="AG60" s="26"/>
      <c r="AH60" s="26"/>
      <c r="AI60" s="26"/>
      <c r="AJ60" s="26"/>
      <c r="AK60" s="26"/>
      <c r="AL60" s="26"/>
      <c r="AM60" s="26"/>
      <c r="AN60" s="26"/>
      <c r="AO60" s="26"/>
      <c r="AP60" s="26"/>
      <c r="AQ60" s="26"/>
      <c r="AR60" s="26"/>
      <c r="AS60" s="26"/>
      <c r="AT60" s="26"/>
      <c r="AU60" s="26"/>
      <c r="AV60" s="26"/>
      <c r="AW60" s="26"/>
      <c r="AX60" s="26"/>
      <c r="AY60" s="26"/>
      <c r="AZ60" s="26"/>
      <c r="BA60" s="26"/>
      <c r="BB60" s="26"/>
      <c r="BC60" s="26"/>
      <c r="BD60" s="26"/>
      <c r="BE60" s="26"/>
      <c r="BF60" s="26"/>
      <c r="BG60" s="26"/>
      <c r="BH60" s="26"/>
      <c r="BI60" s="26"/>
      <c r="BJ60" s="26"/>
      <c r="BK60" s="26"/>
      <c r="BL60" s="26"/>
      <c r="BM60" s="26"/>
      <c r="BN60" s="26"/>
    </row>
    <row r="61" spans="1:66" x14ac:dyDescent="0.25">
      <c r="A61" s="34" t="s">
        <v>240</v>
      </c>
      <c r="B61" s="35" t="s">
        <v>221</v>
      </c>
      <c r="C61" s="36" t="s">
        <v>177</v>
      </c>
      <c r="D61" s="34" t="s">
        <v>52</v>
      </c>
      <c r="E61" s="35">
        <v>13701</v>
      </c>
      <c r="F61" s="35">
        <v>12763260.670000006</v>
      </c>
      <c r="G61" s="35">
        <v>113198</v>
      </c>
      <c r="H61" s="35">
        <v>2872197</v>
      </c>
      <c r="I61" s="26"/>
      <c r="J61" s="26"/>
      <c r="K61" s="26"/>
      <c r="L61" s="26"/>
      <c r="M61" s="26"/>
      <c r="N61" s="26"/>
      <c r="O61" s="26"/>
      <c r="P61" s="26"/>
      <c r="Q61" s="26"/>
      <c r="R61" s="2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  <c r="AF61" s="26"/>
      <c r="AG61" s="26"/>
      <c r="AH61" s="26"/>
      <c r="AI61" s="26"/>
      <c r="AJ61" s="26"/>
      <c r="AK61" s="26"/>
      <c r="AL61" s="26"/>
      <c r="AM61" s="26"/>
      <c r="AN61" s="26"/>
      <c r="AO61" s="26"/>
      <c r="AP61" s="26"/>
      <c r="AQ61" s="26"/>
      <c r="AR61" s="26"/>
      <c r="AS61" s="26"/>
      <c r="AT61" s="26"/>
      <c r="AU61" s="26"/>
      <c r="AV61" s="26"/>
      <c r="AW61" s="26"/>
      <c r="AX61" s="26"/>
      <c r="AY61" s="26"/>
      <c r="AZ61" s="26"/>
      <c r="BA61" s="26"/>
      <c r="BB61" s="26"/>
      <c r="BC61" s="26"/>
      <c r="BD61" s="26"/>
      <c r="BE61" s="26"/>
      <c r="BF61" s="26"/>
      <c r="BG61" s="26"/>
      <c r="BH61" s="26"/>
      <c r="BI61" s="26"/>
      <c r="BJ61" s="26"/>
      <c r="BK61" s="26"/>
      <c r="BL61" s="26"/>
      <c r="BM61" s="26"/>
      <c r="BN61" s="26"/>
    </row>
    <row r="62" spans="1:66" x14ac:dyDescent="0.25">
      <c r="A62" s="34" t="s">
        <v>239</v>
      </c>
      <c r="B62" s="35" t="s">
        <v>230</v>
      </c>
      <c r="C62" s="36" t="s">
        <v>178</v>
      </c>
      <c r="D62" s="34" t="s">
        <v>53</v>
      </c>
      <c r="E62" s="35">
        <v>5044</v>
      </c>
      <c r="F62" s="35">
        <v>4577585.3799999971</v>
      </c>
      <c r="G62" s="35">
        <v>44341.5</v>
      </c>
      <c r="H62" s="35">
        <v>1114728</v>
      </c>
      <c r="I62" s="26"/>
      <c r="J62" s="26"/>
      <c r="K62" s="26"/>
      <c r="L62" s="26"/>
      <c r="M62" s="26"/>
      <c r="N62" s="26"/>
      <c r="O62" s="26"/>
      <c r="P62" s="26"/>
      <c r="Q62" s="26"/>
      <c r="R62" s="26"/>
      <c r="S62" s="26"/>
      <c r="T62" s="26"/>
      <c r="U62" s="26"/>
      <c r="V62" s="26"/>
      <c r="W62" s="26"/>
      <c r="X62" s="26"/>
      <c r="Y62" s="26"/>
      <c r="Z62" s="26"/>
      <c r="AA62" s="26"/>
      <c r="AB62" s="26"/>
      <c r="AC62" s="26"/>
      <c r="AD62" s="26"/>
      <c r="AE62" s="26"/>
      <c r="AF62" s="26"/>
      <c r="AG62" s="26"/>
      <c r="AH62" s="26"/>
      <c r="AI62" s="26"/>
      <c r="AJ62" s="26"/>
      <c r="AK62" s="26"/>
      <c r="AL62" s="26"/>
      <c r="AM62" s="26"/>
      <c r="AN62" s="26"/>
      <c r="AO62" s="26"/>
      <c r="AP62" s="26"/>
      <c r="AQ62" s="26"/>
      <c r="AR62" s="26"/>
      <c r="AS62" s="26"/>
      <c r="AT62" s="26"/>
      <c r="AU62" s="26"/>
      <c r="AV62" s="26"/>
      <c r="AW62" s="26"/>
      <c r="AX62" s="26"/>
      <c r="AY62" s="26"/>
      <c r="AZ62" s="26"/>
      <c r="BA62" s="26"/>
      <c r="BB62" s="26"/>
      <c r="BC62" s="26"/>
      <c r="BD62" s="26"/>
      <c r="BE62" s="26"/>
      <c r="BF62" s="26"/>
      <c r="BG62" s="26"/>
      <c r="BH62" s="26"/>
      <c r="BI62" s="26"/>
      <c r="BJ62" s="26"/>
      <c r="BK62" s="26"/>
      <c r="BL62" s="26"/>
      <c r="BM62" s="26"/>
      <c r="BN62" s="26"/>
    </row>
    <row r="63" spans="1:66" x14ac:dyDescent="0.25">
      <c r="A63" s="34" t="s">
        <v>239</v>
      </c>
      <c r="B63" s="35" t="s">
        <v>230</v>
      </c>
      <c r="C63" s="36" t="s">
        <v>179</v>
      </c>
      <c r="D63" s="34" t="s">
        <v>54</v>
      </c>
      <c r="E63" s="35">
        <v>3966</v>
      </c>
      <c r="F63" s="35">
        <v>3106202.44</v>
      </c>
      <c r="G63" s="35">
        <v>35059</v>
      </c>
      <c r="H63" s="35">
        <v>909929</v>
      </c>
      <c r="I63" s="26"/>
      <c r="J63" s="26"/>
      <c r="K63" s="26"/>
      <c r="L63" s="26"/>
      <c r="M63" s="26"/>
      <c r="N63" s="26"/>
      <c r="O63" s="26"/>
      <c r="P63" s="26"/>
      <c r="Q63" s="26"/>
      <c r="R63" s="26"/>
      <c r="S63" s="26"/>
      <c r="T63" s="26"/>
      <c r="U63" s="26"/>
      <c r="V63" s="26"/>
      <c r="W63" s="26"/>
      <c r="X63" s="26"/>
      <c r="Y63" s="26"/>
      <c r="Z63" s="26"/>
      <c r="AA63" s="26"/>
      <c r="AB63" s="26"/>
      <c r="AC63" s="26"/>
      <c r="AD63" s="26"/>
      <c r="AE63" s="26"/>
      <c r="AF63" s="26"/>
      <c r="AG63" s="26"/>
      <c r="AH63" s="26"/>
      <c r="AI63" s="26"/>
      <c r="AJ63" s="26"/>
      <c r="AK63" s="26"/>
      <c r="AL63" s="26"/>
      <c r="AM63" s="26"/>
      <c r="AN63" s="26"/>
      <c r="AO63" s="26"/>
      <c r="AP63" s="26"/>
      <c r="AQ63" s="26"/>
      <c r="AR63" s="26"/>
      <c r="AS63" s="26"/>
      <c r="AT63" s="26"/>
      <c r="AU63" s="26"/>
      <c r="AV63" s="26"/>
      <c r="AW63" s="26"/>
      <c r="AX63" s="26"/>
      <c r="AY63" s="26"/>
      <c r="AZ63" s="26"/>
      <c r="BA63" s="26"/>
      <c r="BB63" s="26"/>
      <c r="BC63" s="26"/>
      <c r="BD63" s="26"/>
      <c r="BE63" s="26"/>
      <c r="BF63" s="26"/>
      <c r="BG63" s="26"/>
      <c r="BH63" s="26"/>
      <c r="BI63" s="26"/>
      <c r="BJ63" s="26"/>
      <c r="BK63" s="26"/>
      <c r="BL63" s="26"/>
      <c r="BM63" s="26"/>
      <c r="BN63" s="26"/>
    </row>
    <row r="64" spans="1:66" x14ac:dyDescent="0.25">
      <c r="A64" s="34" t="s">
        <v>243</v>
      </c>
      <c r="B64" s="35" t="s">
        <v>227</v>
      </c>
      <c r="C64" s="36" t="s">
        <v>180</v>
      </c>
      <c r="D64" s="34" t="s">
        <v>57</v>
      </c>
      <c r="E64" s="35">
        <v>35880</v>
      </c>
      <c r="F64" s="35">
        <v>42841890.720000044</v>
      </c>
      <c r="G64" s="35">
        <v>330993</v>
      </c>
      <c r="H64" s="35">
        <v>8506566</v>
      </c>
      <c r="I64" s="26"/>
      <c r="J64" s="26"/>
      <c r="K64" s="26"/>
      <c r="L64" s="26"/>
      <c r="M64" s="26"/>
      <c r="N64" s="26"/>
      <c r="O64" s="26"/>
      <c r="P64" s="26"/>
      <c r="Q64" s="26"/>
      <c r="R64" s="26"/>
      <c r="S64" s="26"/>
      <c r="T64" s="26"/>
      <c r="U64" s="26"/>
      <c r="V64" s="26"/>
      <c r="W64" s="26"/>
      <c r="X64" s="26"/>
      <c r="Y64" s="26"/>
      <c r="Z64" s="26"/>
      <c r="AA64" s="26"/>
      <c r="AB64" s="26"/>
      <c r="AC64" s="26"/>
      <c r="AD64" s="26"/>
      <c r="AE64" s="26"/>
      <c r="AF64" s="26"/>
      <c r="AG64" s="26"/>
      <c r="AH64" s="26"/>
      <c r="AI64" s="26"/>
      <c r="AJ64" s="26"/>
      <c r="AK64" s="26"/>
      <c r="AL64" s="26"/>
      <c r="AM64" s="26"/>
      <c r="AN64" s="26"/>
      <c r="AO64" s="26"/>
      <c r="AP64" s="26"/>
      <c r="AQ64" s="26"/>
      <c r="AR64" s="26"/>
      <c r="AS64" s="26"/>
      <c r="AT64" s="26"/>
      <c r="AU64" s="26"/>
      <c r="AV64" s="26"/>
      <c r="AW64" s="26"/>
      <c r="AX64" s="26"/>
      <c r="AY64" s="26"/>
      <c r="AZ64" s="26"/>
      <c r="BA64" s="26"/>
      <c r="BB64" s="26"/>
      <c r="BC64" s="26"/>
      <c r="BD64" s="26"/>
      <c r="BE64" s="26"/>
      <c r="BF64" s="26"/>
      <c r="BG64" s="26"/>
      <c r="BH64" s="26"/>
      <c r="BI64" s="26"/>
      <c r="BJ64" s="26"/>
      <c r="BK64" s="26"/>
      <c r="BL64" s="26"/>
      <c r="BM64" s="26"/>
      <c r="BN64" s="26"/>
    </row>
    <row r="65" spans="1:66" x14ac:dyDescent="0.25">
      <c r="A65" s="34" t="s">
        <v>239</v>
      </c>
      <c r="B65" s="35" t="s">
        <v>220</v>
      </c>
      <c r="C65" s="36" t="s">
        <v>181</v>
      </c>
      <c r="D65" s="34" t="s">
        <v>55</v>
      </c>
      <c r="E65" s="35">
        <v>103420</v>
      </c>
      <c r="F65" s="35">
        <v>52975836.689999983</v>
      </c>
      <c r="G65" s="35">
        <v>649841.5</v>
      </c>
      <c r="H65" s="35">
        <v>14475862</v>
      </c>
      <c r="I65" s="26"/>
      <c r="J65" s="26"/>
      <c r="K65" s="26"/>
      <c r="L65" s="26"/>
      <c r="M65" s="26"/>
      <c r="N65" s="26"/>
      <c r="O65" s="26"/>
      <c r="P65" s="26"/>
      <c r="Q65" s="26"/>
      <c r="R65" s="2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  <c r="AF65" s="26"/>
      <c r="AG65" s="26"/>
      <c r="AH65" s="26"/>
      <c r="AI65" s="26"/>
      <c r="AJ65" s="26"/>
      <c r="AK65" s="26"/>
      <c r="AL65" s="26"/>
      <c r="AM65" s="26"/>
      <c r="AN65" s="26"/>
      <c r="AO65" s="26"/>
      <c r="AP65" s="26"/>
      <c r="AQ65" s="26"/>
      <c r="AR65" s="26"/>
      <c r="AS65" s="26"/>
      <c r="AT65" s="26"/>
      <c r="AU65" s="26"/>
      <c r="AV65" s="26"/>
      <c r="AW65" s="26"/>
      <c r="AX65" s="26"/>
      <c r="AY65" s="26"/>
      <c r="AZ65" s="26"/>
      <c r="BA65" s="26"/>
      <c r="BB65" s="26"/>
      <c r="BC65" s="26"/>
      <c r="BD65" s="26"/>
      <c r="BE65" s="26"/>
      <c r="BF65" s="26"/>
      <c r="BG65" s="26"/>
      <c r="BH65" s="26"/>
      <c r="BI65" s="26"/>
      <c r="BJ65" s="26"/>
      <c r="BK65" s="26"/>
      <c r="BL65" s="26"/>
      <c r="BM65" s="26"/>
      <c r="BN65" s="26"/>
    </row>
    <row r="66" spans="1:66" x14ac:dyDescent="0.25">
      <c r="A66" s="34" t="s">
        <v>243</v>
      </c>
      <c r="B66" s="35" t="s">
        <v>229</v>
      </c>
      <c r="C66" s="36" t="s">
        <v>182</v>
      </c>
      <c r="D66" s="34" t="s">
        <v>63</v>
      </c>
      <c r="E66" s="35">
        <v>4733</v>
      </c>
      <c r="F66" s="35">
        <v>5961215.5600000005</v>
      </c>
      <c r="G66" s="35">
        <v>50086.5</v>
      </c>
      <c r="H66" s="35">
        <v>1231351</v>
      </c>
      <c r="I66" s="26"/>
      <c r="J66" s="26"/>
      <c r="K66" s="26"/>
      <c r="L66" s="26"/>
      <c r="M66" s="26"/>
      <c r="N66" s="26"/>
      <c r="O66" s="26"/>
      <c r="P66" s="26"/>
      <c r="Q66" s="26"/>
      <c r="R66" s="26"/>
      <c r="S66" s="26"/>
      <c r="T66" s="26"/>
      <c r="U66" s="26"/>
      <c r="V66" s="26"/>
      <c r="W66" s="26"/>
      <c r="X66" s="26"/>
      <c r="Y66" s="26"/>
      <c r="Z66" s="26"/>
      <c r="AA66" s="26"/>
      <c r="AB66" s="26"/>
      <c r="AC66" s="26"/>
      <c r="AD66" s="26"/>
      <c r="AE66" s="26"/>
      <c r="AF66" s="26"/>
      <c r="AG66" s="26"/>
      <c r="AH66" s="26"/>
      <c r="AI66" s="26"/>
      <c r="AJ66" s="26"/>
      <c r="AK66" s="26"/>
      <c r="AL66" s="26"/>
      <c r="AM66" s="26"/>
      <c r="AN66" s="26"/>
      <c r="AO66" s="26"/>
      <c r="AP66" s="26"/>
      <c r="AQ66" s="26"/>
      <c r="AR66" s="26"/>
      <c r="AS66" s="26"/>
      <c r="AT66" s="26"/>
      <c r="AU66" s="26"/>
      <c r="AV66" s="26"/>
      <c r="AW66" s="26"/>
      <c r="AX66" s="26"/>
      <c r="AY66" s="26"/>
      <c r="AZ66" s="26"/>
      <c r="BA66" s="26"/>
      <c r="BB66" s="26"/>
      <c r="BC66" s="26"/>
      <c r="BD66" s="26"/>
      <c r="BE66" s="26"/>
      <c r="BF66" s="26"/>
      <c r="BG66" s="26"/>
      <c r="BH66" s="26"/>
      <c r="BI66" s="26"/>
      <c r="BJ66" s="26"/>
      <c r="BK66" s="26"/>
      <c r="BL66" s="26"/>
      <c r="BM66" s="26"/>
      <c r="BN66" s="26"/>
    </row>
    <row r="67" spans="1:66" x14ac:dyDescent="0.25">
      <c r="A67" s="34" t="s">
        <v>240</v>
      </c>
      <c r="B67" s="35" t="s">
        <v>228</v>
      </c>
      <c r="C67" s="36" t="s">
        <v>183</v>
      </c>
      <c r="D67" s="34" t="s">
        <v>66</v>
      </c>
      <c r="E67" s="35">
        <v>65146</v>
      </c>
      <c r="F67" s="35">
        <v>32000454.149999999</v>
      </c>
      <c r="G67" s="35">
        <v>456699.5</v>
      </c>
      <c r="H67" s="35">
        <v>10846592</v>
      </c>
      <c r="I67" s="26"/>
      <c r="J67" s="26"/>
      <c r="K67" s="26"/>
      <c r="L67" s="26"/>
      <c r="M67" s="26"/>
      <c r="N67" s="26"/>
      <c r="O67" s="26"/>
      <c r="P67" s="26"/>
      <c r="Q67" s="26"/>
      <c r="R67" s="26"/>
      <c r="S67" s="26"/>
      <c r="T67" s="26"/>
      <c r="U67" s="26"/>
      <c r="V67" s="26"/>
      <c r="W67" s="26"/>
      <c r="X67" s="26"/>
      <c r="Y67" s="26"/>
      <c r="Z67" s="26"/>
      <c r="AA67" s="26"/>
      <c r="AB67" s="26"/>
      <c r="AC67" s="26"/>
      <c r="AD67" s="26"/>
      <c r="AE67" s="26"/>
      <c r="AF67" s="26"/>
      <c r="AG67" s="26"/>
      <c r="AH67" s="26"/>
      <c r="AI67" s="26"/>
      <c r="AJ67" s="26"/>
      <c r="AK67" s="26"/>
      <c r="AL67" s="26"/>
      <c r="AM67" s="26"/>
      <c r="AN67" s="26"/>
      <c r="AO67" s="26"/>
      <c r="AP67" s="26"/>
      <c r="AQ67" s="26"/>
      <c r="AR67" s="26"/>
      <c r="AS67" s="26"/>
      <c r="AT67" s="26"/>
      <c r="AU67" s="26"/>
      <c r="AV67" s="26"/>
      <c r="AW67" s="26"/>
      <c r="AX67" s="26"/>
      <c r="AY67" s="26"/>
      <c r="AZ67" s="26"/>
      <c r="BA67" s="26"/>
      <c r="BB67" s="26"/>
      <c r="BC67" s="26"/>
      <c r="BD67" s="26"/>
      <c r="BE67" s="26"/>
      <c r="BF67" s="26"/>
      <c r="BG67" s="26"/>
      <c r="BH67" s="26"/>
      <c r="BI67" s="26"/>
      <c r="BJ67" s="26"/>
      <c r="BK67" s="26"/>
      <c r="BL67" s="26"/>
      <c r="BM67" s="26"/>
      <c r="BN67" s="26"/>
    </row>
    <row r="68" spans="1:66" x14ac:dyDescent="0.25">
      <c r="A68" s="34" t="s">
        <v>241</v>
      </c>
      <c r="B68" s="35" t="s">
        <v>238</v>
      </c>
      <c r="C68" s="36" t="s">
        <v>184</v>
      </c>
      <c r="D68" s="34" t="s">
        <v>59</v>
      </c>
      <c r="E68" s="35">
        <v>26130</v>
      </c>
      <c r="F68" s="35">
        <v>22174631.150000013</v>
      </c>
      <c r="G68" s="35">
        <v>242075</v>
      </c>
      <c r="H68" s="35">
        <v>6178864</v>
      </c>
      <c r="I68" s="26"/>
      <c r="J68" s="26"/>
      <c r="K68" s="26"/>
      <c r="L68" s="26"/>
      <c r="M68" s="26"/>
      <c r="N68" s="26"/>
      <c r="O68" s="26"/>
      <c r="P68" s="26"/>
      <c r="Q68" s="26"/>
      <c r="R68" s="26"/>
      <c r="S68" s="26"/>
      <c r="T68" s="26"/>
      <c r="U68" s="26"/>
      <c r="V68" s="26"/>
      <c r="W68" s="26"/>
      <c r="X68" s="26"/>
      <c r="Y68" s="26"/>
      <c r="Z68" s="26"/>
      <c r="AA68" s="26"/>
      <c r="AB68" s="26"/>
      <c r="AC68" s="26"/>
      <c r="AD68" s="26"/>
      <c r="AE68" s="26"/>
      <c r="AF68" s="26"/>
      <c r="AG68" s="26"/>
      <c r="AH68" s="26"/>
      <c r="AI68" s="26"/>
      <c r="AJ68" s="26"/>
      <c r="AK68" s="26"/>
      <c r="AL68" s="26"/>
      <c r="AM68" s="26"/>
      <c r="AN68" s="26"/>
      <c r="AO68" s="26"/>
      <c r="AP68" s="26"/>
      <c r="AQ68" s="26"/>
      <c r="AR68" s="26"/>
      <c r="AS68" s="26"/>
      <c r="AT68" s="26"/>
      <c r="AU68" s="26"/>
      <c r="AV68" s="26"/>
      <c r="AW68" s="26"/>
      <c r="AX68" s="26"/>
      <c r="AY68" s="26"/>
      <c r="AZ68" s="26"/>
      <c r="BA68" s="26"/>
      <c r="BB68" s="26"/>
      <c r="BC68" s="26"/>
      <c r="BD68" s="26"/>
      <c r="BE68" s="26"/>
      <c r="BF68" s="26"/>
      <c r="BG68" s="26"/>
      <c r="BH68" s="26"/>
      <c r="BI68" s="26"/>
      <c r="BJ68" s="26"/>
      <c r="BK68" s="26"/>
      <c r="BL68" s="26"/>
      <c r="BM68" s="26"/>
      <c r="BN68" s="26"/>
    </row>
    <row r="69" spans="1:66" x14ac:dyDescent="0.25">
      <c r="A69" s="34" t="s">
        <v>241</v>
      </c>
      <c r="B69" s="35" t="s">
        <v>222</v>
      </c>
      <c r="C69" s="36" t="s">
        <v>267</v>
      </c>
      <c r="D69" s="34" t="s">
        <v>266</v>
      </c>
      <c r="E69" s="35">
        <v>4346</v>
      </c>
      <c r="F69" s="35">
        <v>4414829.6599999983</v>
      </c>
      <c r="G69" s="35">
        <v>43466.5</v>
      </c>
      <c r="H69" s="35">
        <v>1149650</v>
      </c>
      <c r="I69" s="26"/>
      <c r="J69" s="26"/>
      <c r="K69" s="26"/>
      <c r="L69" s="26"/>
      <c r="M69" s="26"/>
      <c r="N69" s="26"/>
      <c r="O69" s="26"/>
      <c r="P69" s="26"/>
      <c r="Q69" s="26"/>
      <c r="R69" s="26"/>
      <c r="S69" s="26"/>
      <c r="T69" s="26"/>
      <c r="U69" s="26"/>
      <c r="V69" s="26"/>
      <c r="W69" s="26"/>
      <c r="X69" s="26"/>
      <c r="Y69" s="26"/>
      <c r="Z69" s="26"/>
      <c r="AA69" s="26"/>
      <c r="AB69" s="26"/>
      <c r="AC69" s="26"/>
      <c r="AD69" s="26"/>
      <c r="AE69" s="26"/>
      <c r="AF69" s="26"/>
      <c r="AG69" s="26"/>
      <c r="AH69" s="26"/>
      <c r="AI69" s="26"/>
      <c r="AJ69" s="26"/>
      <c r="AK69" s="26"/>
      <c r="AL69" s="26"/>
      <c r="AM69" s="26"/>
      <c r="AN69" s="26"/>
      <c r="AO69" s="26"/>
      <c r="AP69" s="26"/>
      <c r="AQ69" s="26"/>
      <c r="AR69" s="26"/>
      <c r="AS69" s="26"/>
      <c r="AT69" s="26"/>
      <c r="AU69" s="26"/>
      <c r="AV69" s="26"/>
      <c r="AW69" s="26"/>
      <c r="AX69" s="26"/>
      <c r="AY69" s="26"/>
      <c r="AZ69" s="26"/>
      <c r="BA69" s="26"/>
      <c r="BB69" s="26"/>
      <c r="BC69" s="26"/>
      <c r="BD69" s="26"/>
      <c r="BE69" s="26"/>
      <c r="BF69" s="26"/>
      <c r="BG69" s="26"/>
      <c r="BH69" s="26"/>
      <c r="BI69" s="26"/>
      <c r="BJ69" s="26"/>
      <c r="BK69" s="26"/>
      <c r="BL69" s="26"/>
      <c r="BM69" s="26"/>
      <c r="BN69" s="26"/>
    </row>
    <row r="70" spans="1:66" x14ac:dyDescent="0.25">
      <c r="A70" s="34" t="s">
        <v>242</v>
      </c>
      <c r="B70" s="35" t="s">
        <v>233</v>
      </c>
      <c r="C70" s="36" t="s">
        <v>185</v>
      </c>
      <c r="D70" s="34" t="s">
        <v>58</v>
      </c>
      <c r="E70" s="35">
        <v>10855</v>
      </c>
      <c r="F70" s="35">
        <v>9199761.5899999999</v>
      </c>
      <c r="G70" s="35">
        <v>97455.5</v>
      </c>
      <c r="H70" s="35">
        <v>2317017</v>
      </c>
      <c r="I70" s="26"/>
      <c r="J70" s="26"/>
      <c r="K70" s="26"/>
      <c r="L70" s="26"/>
      <c r="M70" s="26"/>
      <c r="N70" s="26"/>
      <c r="O70" s="26"/>
      <c r="P70" s="26"/>
      <c r="Q70" s="26"/>
      <c r="R70" s="26"/>
      <c r="S70" s="26"/>
      <c r="T70" s="26"/>
      <c r="U70" s="26"/>
      <c r="V70" s="26"/>
      <c r="W70" s="26"/>
      <c r="X70" s="26"/>
      <c r="Y70" s="26"/>
      <c r="Z70" s="26"/>
      <c r="AA70" s="26"/>
      <c r="AB70" s="26"/>
      <c r="AC70" s="26"/>
      <c r="AD70" s="26"/>
      <c r="AE70" s="26"/>
      <c r="AF70" s="26"/>
      <c r="AG70" s="26"/>
      <c r="AH70" s="26"/>
      <c r="AI70" s="26"/>
      <c r="AJ70" s="26"/>
      <c r="AK70" s="26"/>
      <c r="AL70" s="26"/>
      <c r="AM70" s="26"/>
      <c r="AN70" s="26"/>
      <c r="AO70" s="26"/>
      <c r="AP70" s="26"/>
      <c r="AQ70" s="26"/>
      <c r="AR70" s="26"/>
      <c r="AS70" s="26"/>
      <c r="AT70" s="26"/>
      <c r="AU70" s="26"/>
      <c r="AV70" s="26"/>
      <c r="AW70" s="26"/>
      <c r="AX70" s="26"/>
      <c r="AY70" s="26"/>
      <c r="AZ70" s="26"/>
      <c r="BA70" s="26"/>
      <c r="BB70" s="26"/>
      <c r="BC70" s="26"/>
      <c r="BD70" s="26"/>
      <c r="BE70" s="26"/>
      <c r="BF70" s="26"/>
      <c r="BG70" s="26"/>
      <c r="BH70" s="26"/>
      <c r="BI70" s="26"/>
      <c r="BJ70" s="26"/>
      <c r="BK70" s="26"/>
      <c r="BL70" s="26"/>
      <c r="BM70" s="26"/>
      <c r="BN70" s="26"/>
    </row>
    <row r="71" spans="1:66" x14ac:dyDescent="0.25">
      <c r="A71" s="34" t="s">
        <v>243</v>
      </c>
      <c r="B71" s="35" t="s">
        <v>229</v>
      </c>
      <c r="C71" s="36" t="s">
        <v>186</v>
      </c>
      <c r="D71" s="34" t="s">
        <v>56</v>
      </c>
      <c r="E71" s="35">
        <v>19320</v>
      </c>
      <c r="F71" s="35">
        <v>14206763.500000004</v>
      </c>
      <c r="G71" s="35">
        <v>156919.5</v>
      </c>
      <c r="H71" s="35">
        <v>3699231</v>
      </c>
      <c r="I71" s="26"/>
      <c r="J71" s="26"/>
      <c r="K71" s="26"/>
      <c r="L71" s="26"/>
      <c r="M71" s="26"/>
      <c r="N71" s="26"/>
      <c r="O71" s="26"/>
      <c r="P71" s="26"/>
      <c r="Q71" s="26"/>
      <c r="R71" s="26"/>
      <c r="S71" s="26"/>
      <c r="T71" s="26"/>
      <c r="U71" s="26"/>
      <c r="V71" s="26"/>
      <c r="W71" s="26"/>
      <c r="X71" s="26"/>
      <c r="Y71" s="26"/>
      <c r="Z71" s="26"/>
      <c r="AA71" s="26"/>
      <c r="AB71" s="26"/>
      <c r="AC71" s="26"/>
      <c r="AD71" s="26"/>
      <c r="AE71" s="26"/>
      <c r="AF71" s="26"/>
      <c r="AG71" s="26"/>
      <c r="AH71" s="26"/>
      <c r="AI71" s="26"/>
      <c r="AJ71" s="26"/>
      <c r="AK71" s="26"/>
      <c r="AL71" s="26"/>
      <c r="AM71" s="26"/>
      <c r="AN71" s="26"/>
      <c r="AO71" s="26"/>
      <c r="AP71" s="26"/>
      <c r="AQ71" s="26"/>
      <c r="AR71" s="26"/>
      <c r="AS71" s="26"/>
      <c r="AT71" s="26"/>
      <c r="AU71" s="26"/>
      <c r="AV71" s="26"/>
      <c r="AW71" s="26"/>
      <c r="AX71" s="26"/>
      <c r="AY71" s="26"/>
      <c r="AZ71" s="26"/>
      <c r="BA71" s="26"/>
      <c r="BB71" s="26"/>
      <c r="BC71" s="26"/>
      <c r="BD71" s="26"/>
      <c r="BE71" s="26"/>
      <c r="BF71" s="26"/>
      <c r="BG71" s="26"/>
      <c r="BH71" s="26"/>
      <c r="BI71" s="26"/>
      <c r="BJ71" s="26"/>
      <c r="BK71" s="26"/>
      <c r="BL71" s="26"/>
      <c r="BM71" s="26"/>
      <c r="BN71" s="26"/>
    </row>
    <row r="72" spans="1:66" x14ac:dyDescent="0.25">
      <c r="A72" s="34" t="s">
        <v>241</v>
      </c>
      <c r="B72" s="35" t="s">
        <v>224</v>
      </c>
      <c r="C72" s="36" t="s">
        <v>187</v>
      </c>
      <c r="D72" s="34" t="s">
        <v>60</v>
      </c>
      <c r="E72" s="35">
        <v>4952</v>
      </c>
      <c r="F72" s="35">
        <v>8674262.589999998</v>
      </c>
      <c r="G72" s="35">
        <v>51539</v>
      </c>
      <c r="H72" s="35">
        <v>1245161</v>
      </c>
      <c r="I72" s="26"/>
      <c r="J72" s="26"/>
      <c r="K72" s="26"/>
      <c r="L72" s="26"/>
      <c r="M72" s="26"/>
      <c r="N72" s="26"/>
      <c r="O72" s="26"/>
      <c r="P72" s="26"/>
      <c r="Q72" s="26"/>
      <c r="R72" s="26"/>
      <c r="S72" s="26"/>
      <c r="T72" s="26"/>
      <c r="U72" s="26"/>
      <c r="V72" s="26"/>
      <c r="W72" s="26"/>
      <c r="X72" s="26"/>
      <c r="Y72" s="26"/>
      <c r="Z72" s="26"/>
      <c r="AA72" s="26"/>
      <c r="AB72" s="26"/>
      <c r="AC72" s="26"/>
      <c r="AD72" s="26"/>
      <c r="AE72" s="26"/>
      <c r="AF72" s="26"/>
      <c r="AG72" s="26"/>
      <c r="AH72" s="26"/>
      <c r="AI72" s="26"/>
      <c r="AJ72" s="26"/>
      <c r="AK72" s="26"/>
      <c r="AL72" s="26"/>
      <c r="AM72" s="26"/>
      <c r="AN72" s="26"/>
      <c r="AO72" s="26"/>
      <c r="AP72" s="26"/>
      <c r="AQ72" s="26"/>
      <c r="AR72" s="26"/>
      <c r="AS72" s="26"/>
      <c r="AT72" s="26"/>
      <c r="AU72" s="26"/>
      <c r="AV72" s="26"/>
      <c r="AW72" s="26"/>
      <c r="AX72" s="26"/>
      <c r="AY72" s="26"/>
      <c r="AZ72" s="26"/>
      <c r="BA72" s="26"/>
      <c r="BB72" s="26"/>
      <c r="BC72" s="26"/>
      <c r="BD72" s="26"/>
      <c r="BE72" s="26"/>
      <c r="BF72" s="26"/>
      <c r="BG72" s="26"/>
      <c r="BH72" s="26"/>
      <c r="BI72" s="26"/>
      <c r="BJ72" s="26"/>
      <c r="BK72" s="26"/>
      <c r="BL72" s="26"/>
      <c r="BM72" s="26"/>
      <c r="BN72" s="26"/>
    </row>
    <row r="73" spans="1:66" x14ac:dyDescent="0.25">
      <c r="A73" s="34" t="s">
        <v>241</v>
      </c>
      <c r="B73" s="35" t="s">
        <v>224</v>
      </c>
      <c r="C73" s="36" t="s">
        <v>188</v>
      </c>
      <c r="D73" s="34" t="s">
        <v>65</v>
      </c>
      <c r="E73" s="35">
        <v>6694</v>
      </c>
      <c r="F73" s="35">
        <v>8099844.2300000014</v>
      </c>
      <c r="G73" s="35">
        <v>70415</v>
      </c>
      <c r="H73" s="35">
        <v>1601534</v>
      </c>
      <c r="I73" s="26"/>
      <c r="J73" s="26"/>
      <c r="K73" s="26"/>
      <c r="L73" s="26"/>
      <c r="M73" s="26"/>
      <c r="N73" s="26"/>
      <c r="O73" s="26"/>
      <c r="P73" s="26"/>
      <c r="Q73" s="26"/>
      <c r="R73" s="26"/>
      <c r="S73" s="26"/>
      <c r="T73" s="26"/>
      <c r="U73" s="26"/>
      <c r="V73" s="26"/>
      <c r="W73" s="26"/>
      <c r="X73" s="26"/>
      <c r="Y73" s="26"/>
      <c r="Z73" s="26"/>
      <c r="AA73" s="26"/>
      <c r="AB73" s="26"/>
      <c r="AC73" s="26"/>
      <c r="AD73" s="26"/>
      <c r="AE73" s="26"/>
      <c r="AF73" s="26"/>
      <c r="AG73" s="26"/>
      <c r="AH73" s="26"/>
      <c r="AI73" s="26"/>
      <c r="AJ73" s="26"/>
      <c r="AK73" s="26"/>
      <c r="AL73" s="26"/>
      <c r="AM73" s="26"/>
      <c r="AN73" s="26"/>
      <c r="AO73" s="26"/>
      <c r="AP73" s="26"/>
      <c r="AQ73" s="26"/>
      <c r="AR73" s="26"/>
      <c r="AS73" s="26"/>
      <c r="AT73" s="26"/>
      <c r="AU73" s="26"/>
      <c r="AV73" s="26"/>
      <c r="AW73" s="26"/>
      <c r="AX73" s="26"/>
      <c r="AY73" s="26"/>
      <c r="AZ73" s="26"/>
      <c r="BA73" s="26"/>
      <c r="BB73" s="26"/>
      <c r="BC73" s="26"/>
      <c r="BD73" s="26"/>
      <c r="BE73" s="26"/>
      <c r="BF73" s="26"/>
      <c r="BG73" s="26"/>
      <c r="BH73" s="26"/>
      <c r="BI73" s="26"/>
      <c r="BJ73" s="26"/>
      <c r="BK73" s="26"/>
      <c r="BL73" s="26"/>
      <c r="BM73" s="26"/>
      <c r="BN73" s="26"/>
    </row>
    <row r="74" spans="1:66" x14ac:dyDescent="0.25">
      <c r="A74" s="34" t="s">
        <v>243</v>
      </c>
      <c r="B74" s="35" t="s">
        <v>236</v>
      </c>
      <c r="C74" s="36" t="s">
        <v>189</v>
      </c>
      <c r="D74" s="34" t="s">
        <v>61</v>
      </c>
      <c r="E74" s="35">
        <v>24727</v>
      </c>
      <c r="F74" s="35">
        <v>22432134.179999989</v>
      </c>
      <c r="G74" s="35">
        <v>215257.5</v>
      </c>
      <c r="H74" s="35">
        <v>5291006</v>
      </c>
      <c r="I74" s="26"/>
      <c r="J74" s="26"/>
      <c r="K74" s="26"/>
      <c r="L74" s="26"/>
      <c r="M74" s="26"/>
      <c r="N74" s="26"/>
      <c r="O74" s="26"/>
      <c r="P74" s="26"/>
      <c r="Q74" s="26"/>
      <c r="R74" s="26"/>
      <c r="S74" s="26"/>
      <c r="T74" s="26"/>
      <c r="U74" s="26"/>
      <c r="V74" s="26"/>
      <c r="W74" s="26"/>
      <c r="X74" s="26"/>
      <c r="Y74" s="26"/>
      <c r="Z74" s="26"/>
      <c r="AA74" s="26"/>
      <c r="AB74" s="26"/>
      <c r="AC74" s="26"/>
      <c r="AD74" s="26"/>
      <c r="AE74" s="26"/>
      <c r="AF74" s="26"/>
      <c r="AG74" s="26"/>
      <c r="AH74" s="26"/>
      <c r="AI74" s="26"/>
      <c r="AJ74" s="26"/>
      <c r="AK74" s="26"/>
      <c r="AL74" s="26"/>
      <c r="AM74" s="26"/>
      <c r="AN74" s="26"/>
      <c r="AO74" s="26"/>
      <c r="AP74" s="26"/>
      <c r="AQ74" s="26"/>
      <c r="AR74" s="26"/>
      <c r="AS74" s="26"/>
      <c r="AT74" s="26"/>
      <c r="AU74" s="26"/>
      <c r="AV74" s="26"/>
      <c r="AW74" s="26"/>
      <c r="AX74" s="26"/>
      <c r="AY74" s="26"/>
      <c r="AZ74" s="26"/>
      <c r="BA74" s="26"/>
      <c r="BB74" s="26"/>
      <c r="BC74" s="26"/>
      <c r="BD74" s="26"/>
      <c r="BE74" s="26"/>
      <c r="BF74" s="26"/>
      <c r="BG74" s="26"/>
      <c r="BH74" s="26"/>
      <c r="BI74" s="26"/>
      <c r="BJ74" s="26"/>
      <c r="BK74" s="26"/>
      <c r="BL74" s="26"/>
      <c r="BM74" s="26"/>
      <c r="BN74" s="26"/>
    </row>
    <row r="75" spans="1:66" x14ac:dyDescent="0.25">
      <c r="A75" s="34" t="s">
        <v>242</v>
      </c>
      <c r="B75" s="35" t="s">
        <v>237</v>
      </c>
      <c r="C75" s="36" t="s">
        <v>190</v>
      </c>
      <c r="D75" s="34" t="s">
        <v>67</v>
      </c>
      <c r="E75" s="35">
        <v>1087</v>
      </c>
      <c r="F75" s="35">
        <v>828644.79</v>
      </c>
      <c r="G75" s="35">
        <v>11396.5</v>
      </c>
      <c r="H75" s="35">
        <v>284959</v>
      </c>
      <c r="I75" s="26"/>
      <c r="J75" s="26"/>
      <c r="K75" s="26"/>
      <c r="L75" s="26"/>
      <c r="M75" s="26"/>
      <c r="N75" s="26"/>
      <c r="O75" s="26"/>
      <c r="P75" s="26"/>
      <c r="Q75" s="26"/>
      <c r="R75" s="26"/>
      <c r="S75" s="26"/>
      <c r="T75" s="26"/>
      <c r="U75" s="26"/>
      <c r="V75" s="26"/>
      <c r="W75" s="26"/>
      <c r="X75" s="26"/>
      <c r="Y75" s="26"/>
      <c r="Z75" s="26"/>
      <c r="AA75" s="26"/>
      <c r="AB75" s="26"/>
      <c r="AC75" s="26"/>
      <c r="AD75" s="26"/>
      <c r="AE75" s="26"/>
      <c r="AF75" s="26"/>
      <c r="AG75" s="26"/>
      <c r="AH75" s="26"/>
      <c r="AI75" s="26"/>
      <c r="AJ75" s="26"/>
      <c r="AK75" s="26"/>
      <c r="AL75" s="26"/>
      <c r="AM75" s="26"/>
      <c r="AN75" s="26"/>
      <c r="AO75" s="26"/>
      <c r="AP75" s="26"/>
      <c r="AQ75" s="26"/>
      <c r="AR75" s="26"/>
      <c r="AS75" s="26"/>
      <c r="AT75" s="26"/>
      <c r="AU75" s="26"/>
      <c r="AV75" s="26"/>
      <c r="AW75" s="26"/>
      <c r="AX75" s="26"/>
      <c r="AY75" s="26"/>
      <c r="AZ75" s="26"/>
      <c r="BA75" s="26"/>
      <c r="BB75" s="26"/>
      <c r="BC75" s="26"/>
      <c r="BD75" s="26"/>
      <c r="BE75" s="26"/>
      <c r="BF75" s="26"/>
      <c r="BG75" s="26"/>
      <c r="BH75" s="26"/>
      <c r="BI75" s="26"/>
      <c r="BJ75" s="26"/>
      <c r="BK75" s="26"/>
      <c r="BL75" s="26"/>
      <c r="BM75" s="26"/>
      <c r="BN75" s="26"/>
    </row>
    <row r="76" spans="1:66" x14ac:dyDescent="0.25">
      <c r="A76" s="34" t="s">
        <v>241</v>
      </c>
      <c r="B76" s="35" t="s">
        <v>224</v>
      </c>
      <c r="C76" s="36" t="s">
        <v>191</v>
      </c>
      <c r="D76" s="34" t="s">
        <v>62</v>
      </c>
      <c r="E76" s="35">
        <v>4536</v>
      </c>
      <c r="F76" s="35">
        <v>6630991.2699999996</v>
      </c>
      <c r="G76" s="35">
        <v>45188</v>
      </c>
      <c r="H76" s="35">
        <v>1012058</v>
      </c>
      <c r="I76" s="26"/>
      <c r="J76" s="26"/>
      <c r="K76" s="26"/>
      <c r="L76" s="26"/>
      <c r="M76" s="26"/>
      <c r="N76" s="26"/>
      <c r="O76" s="26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  <c r="AL76" s="26"/>
      <c r="AM76" s="26"/>
      <c r="AN76" s="26"/>
      <c r="AO76" s="26"/>
      <c r="AP76" s="26"/>
      <c r="AQ76" s="26"/>
      <c r="AR76" s="26"/>
      <c r="AS76" s="26"/>
      <c r="AT76" s="26"/>
      <c r="AU76" s="26"/>
      <c r="AV76" s="26"/>
      <c r="AW76" s="26"/>
      <c r="AX76" s="26"/>
      <c r="AY76" s="26"/>
      <c r="AZ76" s="26"/>
      <c r="BA76" s="26"/>
      <c r="BB76" s="26"/>
      <c r="BC76" s="26"/>
      <c r="BD76" s="26"/>
      <c r="BE76" s="26"/>
      <c r="BF76" s="26"/>
      <c r="BG76" s="26"/>
      <c r="BH76" s="26"/>
      <c r="BI76" s="26"/>
      <c r="BJ76" s="26"/>
      <c r="BK76" s="26"/>
      <c r="BL76" s="26"/>
      <c r="BM76" s="26"/>
      <c r="BN76" s="26"/>
    </row>
    <row r="77" spans="1:66" x14ac:dyDescent="0.25">
      <c r="A77" s="34" t="s">
        <v>239</v>
      </c>
      <c r="B77" s="35" t="s">
        <v>220</v>
      </c>
      <c r="C77" s="36" t="s">
        <v>192</v>
      </c>
      <c r="D77" s="34" t="s">
        <v>70</v>
      </c>
      <c r="E77" s="35">
        <v>16692</v>
      </c>
      <c r="F77" s="35">
        <v>10355114.379999997</v>
      </c>
      <c r="G77" s="35">
        <v>114253</v>
      </c>
      <c r="H77" s="35">
        <v>2639855</v>
      </c>
      <c r="I77" s="26"/>
      <c r="J77" s="26"/>
      <c r="K77" s="26"/>
      <c r="L77" s="26"/>
      <c r="M77" s="26"/>
      <c r="N77" s="26"/>
      <c r="O77" s="26"/>
      <c r="P77" s="26"/>
      <c r="Q77" s="26"/>
      <c r="R77" s="2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  <c r="AF77" s="26"/>
      <c r="AG77" s="26"/>
      <c r="AH77" s="26"/>
      <c r="AI77" s="26"/>
      <c r="AJ77" s="26"/>
      <c r="AK77" s="26"/>
      <c r="AL77" s="26"/>
      <c r="AM77" s="26"/>
      <c r="AN77" s="26"/>
      <c r="AO77" s="26"/>
      <c r="AP77" s="26"/>
      <c r="AQ77" s="26"/>
      <c r="AR77" s="26"/>
      <c r="AS77" s="26"/>
      <c r="AT77" s="26"/>
      <c r="AU77" s="26"/>
      <c r="AV77" s="26"/>
      <c r="AW77" s="26"/>
      <c r="AX77" s="26"/>
      <c r="AY77" s="26"/>
      <c r="AZ77" s="26"/>
      <c r="BA77" s="26"/>
      <c r="BB77" s="26"/>
      <c r="BC77" s="26"/>
      <c r="BD77" s="26"/>
      <c r="BE77" s="26"/>
      <c r="BF77" s="26"/>
      <c r="BG77" s="26"/>
      <c r="BH77" s="26"/>
      <c r="BI77" s="26"/>
      <c r="BJ77" s="26"/>
      <c r="BK77" s="26"/>
      <c r="BL77" s="26"/>
      <c r="BM77" s="26"/>
      <c r="BN77" s="26"/>
    </row>
    <row r="78" spans="1:66" x14ac:dyDescent="0.25">
      <c r="A78" s="34" t="s">
        <v>243</v>
      </c>
      <c r="B78" s="35" t="s">
        <v>229</v>
      </c>
      <c r="C78" s="36" t="s">
        <v>193</v>
      </c>
      <c r="D78" s="34" t="s">
        <v>68</v>
      </c>
      <c r="E78" s="35">
        <v>9788</v>
      </c>
      <c r="F78" s="35">
        <v>13201700.219999999</v>
      </c>
      <c r="G78" s="35">
        <v>88663.5</v>
      </c>
      <c r="H78" s="35">
        <v>2137128</v>
      </c>
      <c r="I78" s="26"/>
      <c r="J78" s="26"/>
      <c r="K78" s="26"/>
      <c r="L78" s="26"/>
      <c r="M78" s="26"/>
      <c r="N78" s="26"/>
      <c r="O78" s="26"/>
      <c r="P78" s="26"/>
      <c r="Q78" s="26"/>
      <c r="R78" s="26"/>
      <c r="S78" s="26"/>
      <c r="T78" s="26"/>
      <c r="U78" s="26"/>
      <c r="V78" s="26"/>
      <c r="W78" s="26"/>
      <c r="X78" s="26"/>
      <c r="Y78" s="26"/>
      <c r="Z78" s="26"/>
      <c r="AA78" s="26"/>
      <c r="AB78" s="26"/>
      <c r="AC78" s="26"/>
      <c r="AD78" s="26"/>
      <c r="AE78" s="26"/>
      <c r="AF78" s="26"/>
      <c r="AG78" s="26"/>
      <c r="AH78" s="26"/>
      <c r="AI78" s="26"/>
      <c r="AJ78" s="26"/>
      <c r="AK78" s="26"/>
      <c r="AL78" s="26"/>
      <c r="AM78" s="26"/>
      <c r="AN78" s="26"/>
      <c r="AO78" s="26"/>
      <c r="AP78" s="26"/>
      <c r="AQ78" s="26"/>
      <c r="AR78" s="26"/>
      <c r="AS78" s="26"/>
      <c r="AT78" s="26"/>
      <c r="AU78" s="26"/>
      <c r="AV78" s="26"/>
      <c r="AW78" s="26"/>
      <c r="AX78" s="26"/>
      <c r="AY78" s="26"/>
      <c r="AZ78" s="26"/>
      <c r="BA78" s="26"/>
      <c r="BB78" s="26"/>
      <c r="BC78" s="26"/>
      <c r="BD78" s="26"/>
      <c r="BE78" s="26"/>
      <c r="BF78" s="26"/>
      <c r="BG78" s="26"/>
      <c r="BH78" s="26"/>
      <c r="BI78" s="26"/>
      <c r="BJ78" s="26"/>
      <c r="BK78" s="26"/>
      <c r="BL78" s="26"/>
      <c r="BM78" s="26"/>
      <c r="BN78" s="26"/>
    </row>
    <row r="79" spans="1:66" x14ac:dyDescent="0.25">
      <c r="A79" s="34" t="s">
        <v>242</v>
      </c>
      <c r="B79" s="35" t="s">
        <v>232</v>
      </c>
      <c r="C79" s="36" t="s">
        <v>122</v>
      </c>
      <c r="D79" s="34" t="s">
        <v>109</v>
      </c>
      <c r="E79" s="35">
        <v>10734</v>
      </c>
      <c r="F79" s="35">
        <v>6881021.1300000027</v>
      </c>
      <c r="G79" s="35">
        <v>91694.5</v>
      </c>
      <c r="H79" s="35">
        <v>2177313</v>
      </c>
      <c r="I79" s="26"/>
      <c r="J79" s="26"/>
      <c r="K79" s="26"/>
      <c r="L79" s="26"/>
      <c r="M79" s="26"/>
      <c r="N79" s="26"/>
      <c r="O79" s="26"/>
      <c r="P79" s="26"/>
      <c r="Q79" s="26"/>
      <c r="R79" s="26"/>
      <c r="S79" s="26"/>
      <c r="T79" s="26"/>
      <c r="U79" s="26"/>
      <c r="V79" s="26"/>
      <c r="W79" s="26"/>
      <c r="X79" s="26"/>
      <c r="Y79" s="26"/>
      <c r="Z79" s="26"/>
      <c r="AA79" s="26"/>
      <c r="AB79" s="26"/>
      <c r="AC79" s="26"/>
      <c r="AD79" s="26"/>
      <c r="AE79" s="26"/>
      <c r="AF79" s="26"/>
      <c r="AG79" s="26"/>
      <c r="AH79" s="26"/>
      <c r="AI79" s="26"/>
      <c r="AJ79" s="26"/>
      <c r="AK79" s="26"/>
      <c r="AL79" s="26"/>
      <c r="AM79" s="26"/>
      <c r="AN79" s="26"/>
      <c r="AO79" s="26"/>
      <c r="AP79" s="26"/>
      <c r="AQ79" s="26"/>
      <c r="AR79" s="26"/>
      <c r="AS79" s="26"/>
      <c r="AT79" s="26"/>
      <c r="AU79" s="26"/>
      <c r="AV79" s="26"/>
      <c r="AW79" s="26"/>
      <c r="AX79" s="26"/>
      <c r="AY79" s="26"/>
      <c r="AZ79" s="26"/>
      <c r="BA79" s="26"/>
      <c r="BB79" s="26"/>
      <c r="BC79" s="26"/>
      <c r="BD79" s="26"/>
      <c r="BE79" s="26"/>
      <c r="BF79" s="26"/>
      <c r="BG79" s="26"/>
      <c r="BH79" s="26"/>
      <c r="BI79" s="26"/>
      <c r="BJ79" s="26"/>
      <c r="BK79" s="26"/>
      <c r="BL79" s="26"/>
      <c r="BM79" s="26"/>
      <c r="BN79" s="26"/>
    </row>
    <row r="80" spans="1:66" x14ac:dyDescent="0.25">
      <c r="A80" s="34" t="s">
        <v>243</v>
      </c>
      <c r="B80" s="35" t="s">
        <v>229</v>
      </c>
      <c r="C80" s="36" t="s">
        <v>123</v>
      </c>
      <c r="D80" s="34" t="s">
        <v>245</v>
      </c>
      <c r="E80" s="35">
        <v>13058</v>
      </c>
      <c r="F80" s="35">
        <v>13358970.829999996</v>
      </c>
      <c r="G80" s="35">
        <v>117057.5</v>
      </c>
      <c r="H80" s="35">
        <v>2869763</v>
      </c>
      <c r="I80" s="26"/>
      <c r="J80" s="26"/>
      <c r="K80" s="26"/>
      <c r="L80" s="26"/>
      <c r="M80" s="26"/>
      <c r="N80" s="26"/>
      <c r="O80" s="26"/>
      <c r="P80" s="26"/>
      <c r="Q80" s="26"/>
      <c r="R80" s="26"/>
      <c r="S80" s="26"/>
      <c r="T80" s="26"/>
      <c r="U80" s="26"/>
      <c r="V80" s="26"/>
      <c r="W80" s="26"/>
      <c r="X80" s="26"/>
      <c r="Y80" s="26"/>
      <c r="Z80" s="26"/>
      <c r="AA80" s="26"/>
      <c r="AB80" s="26"/>
      <c r="AC80" s="26"/>
      <c r="AD80" s="26"/>
      <c r="AE80" s="26"/>
      <c r="AF80" s="26"/>
      <c r="AG80" s="26"/>
      <c r="AH80" s="26"/>
      <c r="AI80" s="26"/>
      <c r="AJ80" s="26"/>
      <c r="AK80" s="26"/>
      <c r="AL80" s="26"/>
      <c r="AM80" s="26"/>
      <c r="AN80" s="26"/>
      <c r="AO80" s="26"/>
      <c r="AP80" s="26"/>
      <c r="AQ80" s="26"/>
      <c r="AR80" s="26"/>
      <c r="AS80" s="26"/>
      <c r="AT80" s="26"/>
      <c r="AU80" s="26"/>
      <c r="AV80" s="26"/>
      <c r="AW80" s="26"/>
      <c r="AX80" s="26"/>
      <c r="AY80" s="26"/>
      <c r="AZ80" s="26"/>
      <c r="BA80" s="26"/>
      <c r="BB80" s="26"/>
      <c r="BC80" s="26"/>
      <c r="BD80" s="26"/>
      <c r="BE80" s="26"/>
      <c r="BF80" s="26"/>
      <c r="BG80" s="26"/>
      <c r="BH80" s="26"/>
      <c r="BI80" s="26"/>
      <c r="BJ80" s="26"/>
      <c r="BK80" s="26"/>
      <c r="BL80" s="26"/>
      <c r="BM80" s="26"/>
      <c r="BN80" s="26"/>
    </row>
    <row r="81" spans="1:66" x14ac:dyDescent="0.25">
      <c r="A81" s="34" t="s">
        <v>241</v>
      </c>
      <c r="B81" s="35" t="s">
        <v>234</v>
      </c>
      <c r="C81" s="36" t="s">
        <v>194</v>
      </c>
      <c r="D81" s="34" t="s">
        <v>71</v>
      </c>
      <c r="E81" s="35">
        <v>3542</v>
      </c>
      <c r="F81" s="35">
        <v>3411264.5900000003</v>
      </c>
      <c r="G81" s="35">
        <v>34956</v>
      </c>
      <c r="H81" s="35">
        <v>963524</v>
      </c>
      <c r="I81" s="26"/>
      <c r="J81" s="26"/>
      <c r="K81" s="26"/>
      <c r="L81" s="26"/>
      <c r="M81" s="26"/>
      <c r="N81" s="26"/>
      <c r="O81" s="26"/>
      <c r="P81" s="26"/>
      <c r="Q81" s="26"/>
      <c r="R81" s="2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  <c r="AF81" s="26"/>
      <c r="AG81" s="26"/>
      <c r="AH81" s="26"/>
      <c r="AI81" s="26"/>
      <c r="AJ81" s="26"/>
      <c r="AK81" s="26"/>
      <c r="AL81" s="26"/>
      <c r="AM81" s="26"/>
      <c r="AN81" s="26"/>
      <c r="AO81" s="26"/>
      <c r="AP81" s="26"/>
      <c r="AQ81" s="26"/>
      <c r="AR81" s="26"/>
      <c r="AS81" s="26"/>
      <c r="AT81" s="26"/>
      <c r="AU81" s="26"/>
      <c r="AV81" s="26"/>
      <c r="AW81" s="26"/>
      <c r="AX81" s="26"/>
      <c r="AY81" s="26"/>
      <c r="AZ81" s="26"/>
      <c r="BA81" s="26"/>
      <c r="BB81" s="26"/>
      <c r="BC81" s="26"/>
      <c r="BD81" s="26"/>
      <c r="BE81" s="26"/>
      <c r="BF81" s="26"/>
      <c r="BG81" s="26"/>
      <c r="BH81" s="26"/>
      <c r="BI81" s="26"/>
      <c r="BJ81" s="26"/>
      <c r="BK81" s="26"/>
      <c r="BL81" s="26"/>
      <c r="BM81" s="26"/>
      <c r="BN81" s="26"/>
    </row>
    <row r="82" spans="1:66" x14ac:dyDescent="0.25">
      <c r="A82" s="34" t="s">
        <v>243</v>
      </c>
      <c r="B82" s="35" t="s">
        <v>229</v>
      </c>
      <c r="C82" s="36" t="s">
        <v>195</v>
      </c>
      <c r="D82" s="34" t="s">
        <v>73</v>
      </c>
      <c r="E82" s="35">
        <v>4538</v>
      </c>
      <c r="F82" s="35">
        <v>7203167.6799999988</v>
      </c>
      <c r="G82" s="35">
        <v>42349</v>
      </c>
      <c r="H82" s="35">
        <v>1025568</v>
      </c>
      <c r="I82" s="26"/>
      <c r="J82" s="26"/>
      <c r="K82" s="26"/>
      <c r="L82" s="26"/>
      <c r="M82" s="26"/>
      <c r="N82" s="26"/>
      <c r="O82" s="26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  <c r="AF82" s="26"/>
      <c r="AG82" s="26"/>
      <c r="AH82" s="26"/>
      <c r="AI82" s="26"/>
      <c r="AJ82" s="26"/>
      <c r="AK82" s="26"/>
      <c r="AL82" s="26"/>
      <c r="AM82" s="26"/>
      <c r="AN82" s="26"/>
      <c r="AO82" s="26"/>
      <c r="AP82" s="26"/>
      <c r="AQ82" s="26"/>
      <c r="AR82" s="26"/>
      <c r="AS82" s="26"/>
      <c r="AT82" s="26"/>
      <c r="AU82" s="26"/>
      <c r="AV82" s="26"/>
      <c r="AW82" s="26"/>
      <c r="AX82" s="26"/>
      <c r="AY82" s="26"/>
      <c r="AZ82" s="26"/>
      <c r="BA82" s="26"/>
      <c r="BB82" s="26"/>
      <c r="BC82" s="26"/>
      <c r="BD82" s="26"/>
      <c r="BE82" s="26"/>
      <c r="BF82" s="26"/>
      <c r="BG82" s="26"/>
      <c r="BH82" s="26"/>
      <c r="BI82" s="26"/>
      <c r="BJ82" s="26"/>
      <c r="BK82" s="26"/>
      <c r="BL82" s="26"/>
      <c r="BM82" s="26"/>
      <c r="BN82" s="26"/>
    </row>
    <row r="83" spans="1:66" x14ac:dyDescent="0.25">
      <c r="A83" s="34" t="s">
        <v>241</v>
      </c>
      <c r="B83" s="35" t="s">
        <v>234</v>
      </c>
      <c r="C83" s="36" t="s">
        <v>196</v>
      </c>
      <c r="D83" s="34" t="s">
        <v>72</v>
      </c>
      <c r="E83" s="35">
        <v>297199</v>
      </c>
      <c r="F83" s="35">
        <v>320016112.25999981</v>
      </c>
      <c r="G83" s="35">
        <v>1993232.1</v>
      </c>
      <c r="H83" s="35">
        <v>44597480</v>
      </c>
      <c r="I83" s="26"/>
      <c r="J83" s="26"/>
      <c r="K83" s="26"/>
      <c r="L83" s="26"/>
      <c r="M83" s="26"/>
      <c r="N83" s="26"/>
      <c r="O83" s="26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  <c r="AF83" s="26"/>
      <c r="AG83" s="26"/>
      <c r="AH83" s="26"/>
      <c r="AI83" s="26"/>
      <c r="AJ83" s="26"/>
      <c r="AK83" s="26"/>
      <c r="AL83" s="26"/>
      <c r="AM83" s="26"/>
      <c r="AN83" s="26"/>
      <c r="AO83" s="26"/>
      <c r="AP83" s="26"/>
      <c r="AQ83" s="26"/>
      <c r="AR83" s="26"/>
      <c r="AS83" s="26"/>
      <c r="AT83" s="26"/>
      <c r="AU83" s="26"/>
      <c r="AV83" s="26"/>
      <c r="AW83" s="26"/>
      <c r="AX83" s="26"/>
      <c r="AY83" s="26"/>
      <c r="AZ83" s="26"/>
      <c r="BA83" s="26"/>
      <c r="BB83" s="26"/>
      <c r="BC83" s="26"/>
      <c r="BD83" s="26"/>
      <c r="BE83" s="26"/>
      <c r="BF83" s="26"/>
      <c r="BG83" s="26"/>
      <c r="BH83" s="26"/>
      <c r="BI83" s="26"/>
      <c r="BJ83" s="26"/>
      <c r="BK83" s="26"/>
      <c r="BL83" s="26"/>
      <c r="BM83" s="26"/>
      <c r="BN83" s="26"/>
    </row>
    <row r="84" spans="1:66" x14ac:dyDescent="0.25">
      <c r="A84" s="34" t="s">
        <v>243</v>
      </c>
      <c r="B84" s="35" t="s">
        <v>227</v>
      </c>
      <c r="C84" s="36" t="s">
        <v>197</v>
      </c>
      <c r="D84" s="34" t="s">
        <v>74</v>
      </c>
      <c r="E84" s="35">
        <v>6416</v>
      </c>
      <c r="F84" s="35">
        <v>5478161.0099999979</v>
      </c>
      <c r="G84" s="35">
        <v>54837.5</v>
      </c>
      <c r="H84" s="35">
        <v>1369072</v>
      </c>
      <c r="I84" s="26"/>
      <c r="J84" s="26"/>
      <c r="K84" s="26"/>
      <c r="L84" s="26"/>
      <c r="M84" s="26"/>
      <c r="N84" s="26"/>
      <c r="O84" s="26"/>
      <c r="P84" s="26"/>
      <c r="Q84" s="26"/>
      <c r="R84" s="2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  <c r="AF84" s="26"/>
      <c r="AG84" s="26"/>
      <c r="AH84" s="26"/>
      <c r="AI84" s="26"/>
      <c r="AJ84" s="26"/>
      <c r="AK84" s="26"/>
      <c r="AL84" s="26"/>
      <c r="AM84" s="26"/>
      <c r="AN84" s="26"/>
      <c r="AO84" s="26"/>
      <c r="AP84" s="26"/>
      <c r="AQ84" s="26"/>
      <c r="AR84" s="26"/>
      <c r="AS84" s="26"/>
      <c r="AT84" s="26"/>
      <c r="AU84" s="26"/>
      <c r="AV84" s="26"/>
      <c r="AW84" s="26"/>
      <c r="AX84" s="26"/>
      <c r="AY84" s="26"/>
      <c r="AZ84" s="26"/>
      <c r="BA84" s="26"/>
      <c r="BB84" s="26"/>
      <c r="BC84" s="26"/>
      <c r="BD84" s="26"/>
      <c r="BE84" s="26"/>
      <c r="BF84" s="26"/>
      <c r="BG84" s="26"/>
      <c r="BH84" s="26"/>
      <c r="BI84" s="26"/>
      <c r="BJ84" s="26"/>
      <c r="BK84" s="26"/>
      <c r="BL84" s="26"/>
      <c r="BM84" s="26"/>
      <c r="BN84" s="26"/>
    </row>
    <row r="85" spans="1:66" x14ac:dyDescent="0.25">
      <c r="A85" s="34" t="s">
        <v>242</v>
      </c>
      <c r="B85" s="35" t="s">
        <v>225</v>
      </c>
      <c r="C85" s="36" t="s">
        <v>198</v>
      </c>
      <c r="D85" s="34" t="s">
        <v>75</v>
      </c>
      <c r="E85" s="35">
        <v>12610</v>
      </c>
      <c r="F85" s="35">
        <v>15071280.94000002</v>
      </c>
      <c r="G85" s="35">
        <v>118024.7</v>
      </c>
      <c r="H85" s="35">
        <v>2926080</v>
      </c>
      <c r="I85" s="26"/>
      <c r="J85" s="26"/>
      <c r="K85" s="26"/>
      <c r="L85" s="26"/>
      <c r="M85" s="26"/>
      <c r="N85" s="26"/>
      <c r="O85" s="26"/>
      <c r="P85" s="26"/>
      <c r="Q85" s="26"/>
      <c r="R85" s="2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  <c r="AF85" s="26"/>
      <c r="AG85" s="26"/>
      <c r="AH85" s="26"/>
      <c r="AI85" s="26"/>
      <c r="AJ85" s="26"/>
      <c r="AK85" s="26"/>
      <c r="AL85" s="26"/>
      <c r="AM85" s="26"/>
      <c r="AN85" s="26"/>
      <c r="AO85" s="26"/>
      <c r="AP85" s="26"/>
      <c r="AQ85" s="26"/>
      <c r="AR85" s="26"/>
      <c r="AS85" s="26"/>
      <c r="AT85" s="26"/>
      <c r="AU85" s="26"/>
      <c r="AV85" s="26"/>
      <c r="AW85" s="26"/>
      <c r="AX85" s="26"/>
      <c r="AY85" s="26"/>
      <c r="AZ85" s="26"/>
      <c r="BA85" s="26"/>
      <c r="BB85" s="26"/>
      <c r="BC85" s="26"/>
      <c r="BD85" s="26"/>
      <c r="BE85" s="26"/>
      <c r="BF85" s="26"/>
      <c r="BG85" s="26"/>
      <c r="BH85" s="26"/>
      <c r="BI85" s="26"/>
      <c r="BJ85" s="26"/>
      <c r="BK85" s="26"/>
      <c r="BL85" s="26"/>
      <c r="BM85" s="26"/>
      <c r="BN85" s="26"/>
    </row>
    <row r="86" spans="1:66" x14ac:dyDescent="0.25">
      <c r="A86" s="34" t="s">
        <v>239</v>
      </c>
      <c r="B86" s="35" t="s">
        <v>230</v>
      </c>
      <c r="C86" s="36" t="s">
        <v>199</v>
      </c>
      <c r="D86" s="34" t="s">
        <v>80</v>
      </c>
      <c r="E86" s="35">
        <v>8767</v>
      </c>
      <c r="F86" s="35">
        <v>13045884.139999993</v>
      </c>
      <c r="G86" s="35">
        <v>68522</v>
      </c>
      <c r="H86" s="35">
        <v>1668428</v>
      </c>
      <c r="I86" s="26"/>
      <c r="J86" s="26"/>
      <c r="K86" s="26"/>
      <c r="L86" s="26"/>
      <c r="M86" s="26"/>
      <c r="N86" s="26"/>
      <c r="O86" s="26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  <c r="AF86" s="26"/>
      <c r="AG86" s="26"/>
      <c r="AH86" s="26"/>
      <c r="AI86" s="26"/>
      <c r="AJ86" s="26"/>
      <c r="AK86" s="26"/>
      <c r="AL86" s="26"/>
      <c r="AM86" s="26"/>
      <c r="AN86" s="26"/>
      <c r="AO86" s="26"/>
      <c r="AP86" s="26"/>
      <c r="AQ86" s="26"/>
      <c r="AR86" s="26"/>
      <c r="AS86" s="26"/>
      <c r="AT86" s="26"/>
      <c r="AU86" s="26"/>
      <c r="AV86" s="26"/>
      <c r="AW86" s="26"/>
      <c r="AX86" s="26"/>
      <c r="AY86" s="26"/>
      <c r="AZ86" s="26"/>
      <c r="BA86" s="26"/>
      <c r="BB86" s="26"/>
      <c r="BC86" s="26"/>
      <c r="BD86" s="26"/>
      <c r="BE86" s="26"/>
      <c r="BF86" s="26"/>
      <c r="BG86" s="26"/>
      <c r="BH86" s="26"/>
      <c r="BI86" s="26"/>
      <c r="BJ86" s="26"/>
      <c r="BK86" s="26"/>
      <c r="BL86" s="26"/>
      <c r="BM86" s="26"/>
      <c r="BN86" s="26"/>
    </row>
    <row r="87" spans="1:66" x14ac:dyDescent="0.25">
      <c r="A87" s="34" t="s">
        <v>240</v>
      </c>
      <c r="B87" s="35" t="s">
        <v>235</v>
      </c>
      <c r="C87" s="36" t="s">
        <v>200</v>
      </c>
      <c r="D87" s="34" t="s">
        <v>81</v>
      </c>
      <c r="E87" s="35">
        <v>13955</v>
      </c>
      <c r="F87" s="35">
        <v>14167668.590000002</v>
      </c>
      <c r="G87" s="35">
        <v>98165</v>
      </c>
      <c r="H87" s="35">
        <v>2104568</v>
      </c>
      <c r="I87" s="26"/>
      <c r="J87" s="26"/>
      <c r="K87" s="26"/>
      <c r="L87" s="26"/>
      <c r="M87" s="26"/>
      <c r="N87" s="26"/>
      <c r="O87" s="26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  <c r="AF87" s="26"/>
      <c r="AG87" s="26"/>
      <c r="AH87" s="26"/>
      <c r="AI87" s="26"/>
      <c r="AJ87" s="26"/>
      <c r="AK87" s="26"/>
      <c r="AL87" s="26"/>
      <c r="AM87" s="26"/>
      <c r="AN87" s="26"/>
      <c r="AO87" s="26"/>
      <c r="AP87" s="26"/>
      <c r="AQ87" s="26"/>
      <c r="AR87" s="26"/>
      <c r="AS87" s="26"/>
      <c r="AT87" s="26"/>
      <c r="AU87" s="26"/>
      <c r="AV87" s="26"/>
      <c r="AW87" s="26"/>
      <c r="AX87" s="26"/>
      <c r="AY87" s="26"/>
      <c r="AZ87" s="26"/>
      <c r="BA87" s="26"/>
      <c r="BB87" s="26"/>
      <c r="BC87" s="26"/>
      <c r="BD87" s="26"/>
      <c r="BE87" s="26"/>
      <c r="BF87" s="26"/>
      <c r="BG87" s="26"/>
      <c r="BH87" s="26"/>
      <c r="BI87" s="26"/>
      <c r="BJ87" s="26"/>
      <c r="BK87" s="26"/>
      <c r="BL87" s="26"/>
      <c r="BM87" s="26"/>
      <c r="BN87" s="26"/>
    </row>
    <row r="88" spans="1:66" x14ac:dyDescent="0.25">
      <c r="A88" s="34" t="s">
        <v>241</v>
      </c>
      <c r="B88" s="35" t="s">
        <v>224</v>
      </c>
      <c r="C88" s="36" t="s">
        <v>201</v>
      </c>
      <c r="D88" s="34" t="s">
        <v>76</v>
      </c>
      <c r="E88" s="35">
        <v>7444</v>
      </c>
      <c r="F88" s="35">
        <v>12373990.330000004</v>
      </c>
      <c r="G88" s="35">
        <v>77291</v>
      </c>
      <c r="H88" s="35">
        <v>1841683</v>
      </c>
      <c r="I88" s="26"/>
      <c r="J88" s="26"/>
      <c r="K88" s="26"/>
      <c r="L88" s="26"/>
      <c r="M88" s="26"/>
      <c r="N88" s="26"/>
      <c r="O88" s="26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  <c r="AF88" s="26"/>
      <c r="AG88" s="26"/>
      <c r="AH88" s="26"/>
      <c r="AI88" s="26"/>
      <c r="AJ88" s="26"/>
      <c r="AK88" s="26"/>
      <c r="AL88" s="26"/>
      <c r="AM88" s="26"/>
      <c r="AN88" s="26"/>
      <c r="AO88" s="26"/>
      <c r="AP88" s="26"/>
      <c r="AQ88" s="26"/>
      <c r="AR88" s="26"/>
      <c r="AS88" s="26"/>
      <c r="AT88" s="26"/>
      <c r="AU88" s="26"/>
      <c r="AV88" s="26"/>
      <c r="AW88" s="26"/>
      <c r="AX88" s="26"/>
      <c r="AY88" s="26"/>
      <c r="AZ88" s="26"/>
      <c r="BA88" s="26"/>
      <c r="BB88" s="26"/>
      <c r="BC88" s="26"/>
      <c r="BD88" s="26"/>
      <c r="BE88" s="26"/>
      <c r="BF88" s="26"/>
      <c r="BG88" s="26"/>
      <c r="BH88" s="26"/>
      <c r="BI88" s="26"/>
      <c r="BJ88" s="26"/>
      <c r="BK88" s="26"/>
      <c r="BL88" s="26"/>
      <c r="BM88" s="26"/>
      <c r="BN88" s="26"/>
    </row>
    <row r="89" spans="1:66" x14ac:dyDescent="0.25">
      <c r="A89" s="34" t="s">
        <v>239</v>
      </c>
      <c r="B89" s="35" t="s">
        <v>220</v>
      </c>
      <c r="C89" s="36" t="s">
        <v>202</v>
      </c>
      <c r="D89" s="34" t="s">
        <v>79</v>
      </c>
      <c r="E89" s="35">
        <v>28276</v>
      </c>
      <c r="F89" s="35">
        <v>17388253.409999996</v>
      </c>
      <c r="G89" s="35">
        <v>168752</v>
      </c>
      <c r="H89" s="35">
        <v>3698860</v>
      </c>
      <c r="I89" s="26"/>
      <c r="J89" s="26"/>
      <c r="K89" s="26"/>
      <c r="L89" s="26"/>
      <c r="M89" s="26"/>
      <c r="N89" s="26"/>
      <c r="O89" s="26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  <c r="AF89" s="26"/>
      <c r="AG89" s="26"/>
      <c r="AH89" s="26"/>
      <c r="AI89" s="26"/>
      <c r="AJ89" s="26"/>
      <c r="AK89" s="26"/>
      <c r="AL89" s="26"/>
      <c r="AM89" s="26"/>
      <c r="AN89" s="26"/>
      <c r="AO89" s="26"/>
      <c r="AP89" s="26"/>
      <c r="AQ89" s="26"/>
      <c r="AR89" s="26"/>
      <c r="AS89" s="26"/>
      <c r="AT89" s="26"/>
      <c r="AU89" s="26"/>
      <c r="AV89" s="26"/>
      <c r="AW89" s="26"/>
      <c r="AX89" s="26"/>
      <c r="AY89" s="26"/>
      <c r="AZ89" s="26"/>
      <c r="BA89" s="26"/>
      <c r="BB89" s="26"/>
      <c r="BC89" s="26"/>
      <c r="BD89" s="26"/>
      <c r="BE89" s="26"/>
      <c r="BF89" s="26"/>
      <c r="BG89" s="26"/>
      <c r="BH89" s="26"/>
      <c r="BI89" s="26"/>
      <c r="BJ89" s="26"/>
      <c r="BK89" s="26"/>
      <c r="BL89" s="26"/>
      <c r="BM89" s="26"/>
      <c r="BN89" s="26"/>
    </row>
    <row r="90" spans="1:66" x14ac:dyDescent="0.25">
      <c r="A90" s="34" t="s">
        <v>240</v>
      </c>
      <c r="B90" s="35" t="s">
        <v>228</v>
      </c>
      <c r="C90" s="36" t="s">
        <v>203</v>
      </c>
      <c r="D90" s="34" t="s">
        <v>77</v>
      </c>
      <c r="E90" s="35">
        <v>3946</v>
      </c>
      <c r="F90" s="35">
        <v>3138355.25</v>
      </c>
      <c r="G90" s="35">
        <v>31799</v>
      </c>
      <c r="H90" s="35">
        <v>767260</v>
      </c>
      <c r="I90" s="26"/>
      <c r="J90" s="26"/>
      <c r="K90" s="26"/>
      <c r="L90" s="26"/>
      <c r="M90" s="26"/>
      <c r="N90" s="26"/>
      <c r="O90" s="26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  <c r="AF90" s="26"/>
      <c r="AG90" s="26"/>
      <c r="AH90" s="26"/>
      <c r="AI90" s="26"/>
      <c r="AJ90" s="26"/>
      <c r="AK90" s="26"/>
      <c r="AL90" s="26"/>
      <c r="AM90" s="26"/>
      <c r="AN90" s="26"/>
      <c r="AO90" s="26"/>
      <c r="AP90" s="26"/>
      <c r="AQ90" s="26"/>
      <c r="AR90" s="26"/>
      <c r="AS90" s="26"/>
      <c r="AT90" s="26"/>
      <c r="AU90" s="26"/>
      <c r="AV90" s="26"/>
      <c r="AW90" s="26"/>
      <c r="AX90" s="26"/>
      <c r="AY90" s="26"/>
      <c r="AZ90" s="26"/>
      <c r="BA90" s="26"/>
      <c r="BB90" s="26"/>
      <c r="BC90" s="26"/>
      <c r="BD90" s="26"/>
      <c r="BE90" s="26"/>
      <c r="BF90" s="26"/>
      <c r="BG90" s="26"/>
      <c r="BH90" s="26"/>
      <c r="BI90" s="26"/>
      <c r="BJ90" s="26"/>
      <c r="BK90" s="26"/>
      <c r="BL90" s="26"/>
      <c r="BM90" s="26"/>
      <c r="BN90" s="26"/>
    </row>
    <row r="91" spans="1:66" x14ac:dyDescent="0.25">
      <c r="A91" s="34" t="s">
        <v>242</v>
      </c>
      <c r="B91" s="35" t="s">
        <v>226</v>
      </c>
      <c r="C91" s="36" t="s">
        <v>204</v>
      </c>
      <c r="D91" s="34" t="s">
        <v>82</v>
      </c>
      <c r="E91" s="35">
        <v>47532</v>
      </c>
      <c r="F91" s="35">
        <v>29600216.089999992</v>
      </c>
      <c r="G91" s="35">
        <v>312852.5</v>
      </c>
      <c r="H91" s="35">
        <v>7216337</v>
      </c>
      <c r="I91" s="26"/>
      <c r="J91" s="26"/>
      <c r="K91" s="26"/>
      <c r="L91" s="26"/>
      <c r="M91" s="26"/>
      <c r="N91" s="26"/>
      <c r="O91" s="26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  <c r="AF91" s="26"/>
      <c r="AG91" s="26"/>
      <c r="AH91" s="26"/>
      <c r="AI91" s="26"/>
      <c r="AJ91" s="26"/>
      <c r="AK91" s="26"/>
      <c r="AL91" s="26"/>
      <c r="AM91" s="26"/>
      <c r="AN91" s="26"/>
      <c r="AO91" s="26"/>
      <c r="AP91" s="26"/>
      <c r="AQ91" s="26"/>
      <c r="AR91" s="26"/>
      <c r="AS91" s="26"/>
      <c r="AT91" s="26"/>
      <c r="AU91" s="26"/>
      <c r="AV91" s="26"/>
      <c r="AW91" s="26"/>
      <c r="AX91" s="26"/>
      <c r="AY91" s="26"/>
      <c r="AZ91" s="26"/>
      <c r="BA91" s="26"/>
      <c r="BB91" s="26"/>
      <c r="BC91" s="26"/>
      <c r="BD91" s="26"/>
      <c r="BE91" s="26"/>
      <c r="BF91" s="26"/>
      <c r="BG91" s="26"/>
      <c r="BH91" s="26"/>
      <c r="BI91" s="26"/>
      <c r="BJ91" s="26"/>
      <c r="BK91" s="26"/>
      <c r="BL91" s="26"/>
      <c r="BM91" s="26"/>
      <c r="BN91" s="26"/>
    </row>
    <row r="92" spans="1:66" x14ac:dyDescent="0.25">
      <c r="A92" s="34" t="s">
        <v>242</v>
      </c>
      <c r="B92" s="35" t="s">
        <v>233</v>
      </c>
      <c r="C92" s="36" t="s">
        <v>205</v>
      </c>
      <c r="D92" s="34" t="s">
        <v>83</v>
      </c>
      <c r="E92" s="35">
        <v>6537</v>
      </c>
      <c r="F92" s="35">
        <v>5730162.5200000042</v>
      </c>
      <c r="G92" s="35">
        <v>63561</v>
      </c>
      <c r="H92" s="35">
        <v>1652804</v>
      </c>
      <c r="I92" s="26"/>
      <c r="J92" s="26"/>
      <c r="K92" s="26"/>
      <c r="L92" s="26"/>
      <c r="M92" s="26"/>
      <c r="N92" s="26"/>
      <c r="O92" s="26"/>
      <c r="P92" s="26"/>
      <c r="Q92" s="26"/>
      <c r="R92" s="2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  <c r="AF92" s="26"/>
      <c r="AG92" s="26"/>
      <c r="AH92" s="26"/>
      <c r="AI92" s="26"/>
      <c r="AJ92" s="26"/>
      <c r="AK92" s="26"/>
      <c r="AL92" s="26"/>
      <c r="AM92" s="26"/>
      <c r="AN92" s="26"/>
      <c r="AO92" s="26"/>
      <c r="AP92" s="26"/>
      <c r="AQ92" s="26"/>
      <c r="AR92" s="26"/>
      <c r="AS92" s="26"/>
      <c r="AT92" s="26"/>
      <c r="AU92" s="26"/>
      <c r="AV92" s="26"/>
      <c r="AW92" s="26"/>
      <c r="AX92" s="26"/>
      <c r="AY92" s="26"/>
      <c r="AZ92" s="26"/>
      <c r="BA92" s="26"/>
      <c r="BB92" s="26"/>
      <c r="BC92" s="26"/>
      <c r="BD92" s="26"/>
      <c r="BE92" s="26"/>
      <c r="BF92" s="26"/>
      <c r="BG92" s="26"/>
      <c r="BH92" s="26"/>
      <c r="BI92" s="26"/>
      <c r="BJ92" s="26"/>
      <c r="BK92" s="26"/>
      <c r="BL92" s="26"/>
      <c r="BM92" s="26"/>
      <c r="BN92" s="26"/>
    </row>
    <row r="93" spans="1:66" x14ac:dyDescent="0.25">
      <c r="A93" s="34" t="s">
        <v>241</v>
      </c>
      <c r="B93" s="35" t="s">
        <v>238</v>
      </c>
      <c r="C93" s="36" t="s">
        <v>206</v>
      </c>
      <c r="D93" s="34" t="s">
        <v>86</v>
      </c>
      <c r="E93" s="35">
        <v>7384</v>
      </c>
      <c r="F93" s="35">
        <v>6307361.2899999982</v>
      </c>
      <c r="G93" s="35">
        <v>68327.5</v>
      </c>
      <c r="H93" s="35">
        <v>1797738</v>
      </c>
      <c r="I93" s="26"/>
      <c r="J93" s="26"/>
      <c r="K93" s="26"/>
      <c r="L93" s="26"/>
      <c r="M93" s="26"/>
      <c r="N93" s="26"/>
      <c r="O93" s="26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  <c r="AF93" s="26"/>
      <c r="AG93" s="26"/>
      <c r="AH93" s="26"/>
      <c r="AI93" s="26"/>
      <c r="AJ93" s="26"/>
      <c r="AK93" s="26"/>
      <c r="AL93" s="26"/>
      <c r="AM93" s="26"/>
      <c r="AN93" s="26"/>
      <c r="AO93" s="26"/>
      <c r="AP93" s="26"/>
      <c r="AQ93" s="26"/>
      <c r="AR93" s="26"/>
      <c r="AS93" s="26"/>
      <c r="AT93" s="26"/>
      <c r="AU93" s="26"/>
      <c r="AV93" s="26"/>
      <c r="AW93" s="26"/>
      <c r="AX93" s="26"/>
      <c r="AY93" s="26"/>
      <c r="AZ93" s="26"/>
      <c r="BA93" s="26"/>
      <c r="BB93" s="26"/>
      <c r="BC93" s="26"/>
      <c r="BD93" s="26"/>
      <c r="BE93" s="26"/>
      <c r="BF93" s="26"/>
      <c r="BG93" s="26"/>
      <c r="BH93" s="26"/>
      <c r="BI93" s="26"/>
      <c r="BJ93" s="26"/>
      <c r="BK93" s="26"/>
      <c r="BL93" s="26"/>
      <c r="BM93" s="26"/>
      <c r="BN93" s="26"/>
    </row>
    <row r="94" spans="1:66" x14ac:dyDescent="0.25">
      <c r="A94" s="34" t="s">
        <v>240</v>
      </c>
      <c r="B94" s="35" t="s">
        <v>221</v>
      </c>
      <c r="C94" s="36" t="s">
        <v>207</v>
      </c>
      <c r="D94" s="34" t="s">
        <v>84</v>
      </c>
      <c r="E94" s="35">
        <v>79967</v>
      </c>
      <c r="F94" s="35">
        <v>82169059.909999952</v>
      </c>
      <c r="G94" s="35">
        <v>619887</v>
      </c>
      <c r="H94" s="35">
        <v>15433069</v>
      </c>
      <c r="I94" s="26"/>
      <c r="J94" s="26"/>
      <c r="K94" s="26"/>
      <c r="L94" s="26"/>
      <c r="M94" s="26"/>
      <c r="N94" s="26"/>
      <c r="O94" s="26"/>
      <c r="P94" s="26"/>
      <c r="Q94" s="26"/>
      <c r="R94" s="2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  <c r="AF94" s="26"/>
      <c r="AG94" s="26"/>
      <c r="AH94" s="26"/>
      <c r="AI94" s="26"/>
      <c r="AJ94" s="26"/>
      <c r="AK94" s="26"/>
      <c r="AL94" s="26"/>
      <c r="AM94" s="26"/>
      <c r="AN94" s="26"/>
      <c r="AO94" s="26"/>
      <c r="AP94" s="26"/>
      <c r="AQ94" s="26"/>
      <c r="AR94" s="26"/>
      <c r="AS94" s="26"/>
      <c r="AT94" s="26"/>
      <c r="AU94" s="26"/>
      <c r="AV94" s="26"/>
      <c r="AW94" s="26"/>
      <c r="AX94" s="26"/>
      <c r="AY94" s="26"/>
      <c r="AZ94" s="26"/>
      <c r="BA94" s="26"/>
      <c r="BB94" s="26"/>
      <c r="BC94" s="26"/>
      <c r="BD94" s="26"/>
      <c r="BE94" s="26"/>
      <c r="BF94" s="26"/>
      <c r="BG94" s="26"/>
      <c r="BH94" s="26"/>
      <c r="BI94" s="26"/>
      <c r="BJ94" s="26"/>
      <c r="BK94" s="26"/>
      <c r="BL94" s="26"/>
      <c r="BM94" s="26"/>
      <c r="BN94" s="26"/>
    </row>
    <row r="95" spans="1:66" x14ac:dyDescent="0.25">
      <c r="A95" s="34" t="s">
        <v>239</v>
      </c>
      <c r="B95" s="35" t="s">
        <v>220</v>
      </c>
      <c r="C95" s="36" t="s">
        <v>208</v>
      </c>
      <c r="D95" s="34" t="s">
        <v>85</v>
      </c>
      <c r="E95" s="35">
        <v>16614</v>
      </c>
      <c r="F95" s="35">
        <v>11706686.360000003</v>
      </c>
      <c r="G95" s="35">
        <v>113080</v>
      </c>
      <c r="H95" s="35">
        <v>2613286</v>
      </c>
      <c r="I95" s="26"/>
      <c r="J95" s="26"/>
      <c r="K95" s="26"/>
      <c r="L95" s="26"/>
      <c r="M95" s="26"/>
      <c r="N95" s="26"/>
      <c r="O95" s="26"/>
      <c r="P95" s="26"/>
      <c r="Q95" s="26"/>
      <c r="R95" s="2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  <c r="AF95" s="26"/>
      <c r="AG95" s="26"/>
      <c r="AH95" s="26"/>
      <c r="AI95" s="26"/>
      <c r="AJ95" s="26"/>
      <c r="AK95" s="26"/>
      <c r="AL95" s="26"/>
      <c r="AM95" s="26"/>
      <c r="AN95" s="26"/>
      <c r="AO95" s="26"/>
      <c r="AP95" s="26"/>
      <c r="AQ95" s="26"/>
      <c r="AR95" s="26"/>
      <c r="AS95" s="26"/>
      <c r="AT95" s="26"/>
      <c r="AU95" s="26"/>
      <c r="AV95" s="26"/>
      <c r="AW95" s="26"/>
      <c r="AX95" s="26"/>
      <c r="AY95" s="26"/>
      <c r="AZ95" s="26"/>
      <c r="BA95" s="26"/>
      <c r="BB95" s="26"/>
      <c r="BC95" s="26"/>
      <c r="BD95" s="26"/>
      <c r="BE95" s="26"/>
      <c r="BF95" s="26"/>
      <c r="BG95" s="26"/>
      <c r="BH95" s="26"/>
      <c r="BI95" s="26"/>
      <c r="BJ95" s="26"/>
      <c r="BK95" s="26"/>
      <c r="BL95" s="26"/>
      <c r="BM95" s="26"/>
      <c r="BN95" s="26"/>
    </row>
    <row r="96" spans="1:66" x14ac:dyDescent="0.25">
      <c r="A96" s="34" t="s">
        <v>243</v>
      </c>
      <c r="B96" s="35" t="s">
        <v>247</v>
      </c>
      <c r="C96" s="36" t="s">
        <v>249</v>
      </c>
      <c r="D96" s="34" t="s">
        <v>244</v>
      </c>
      <c r="E96" s="35">
        <v>26600</v>
      </c>
      <c r="F96" s="35">
        <v>23619748.78999998</v>
      </c>
      <c r="G96" s="35">
        <v>203944</v>
      </c>
      <c r="H96" s="35">
        <v>5039111</v>
      </c>
      <c r="I96" s="26"/>
      <c r="J96" s="26"/>
      <c r="K96" s="26"/>
      <c r="L96" s="26"/>
      <c r="M96" s="26"/>
      <c r="N96" s="26"/>
      <c r="O96" s="26"/>
      <c r="P96" s="26"/>
      <c r="Q96" s="26"/>
      <c r="R96" s="2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F96" s="26"/>
      <c r="AG96" s="26"/>
      <c r="AH96" s="26"/>
      <c r="AI96" s="26"/>
      <c r="AJ96" s="26"/>
      <c r="AK96" s="26"/>
      <c r="AL96" s="26"/>
      <c r="AM96" s="26"/>
      <c r="AN96" s="26"/>
      <c r="AO96" s="26"/>
      <c r="AP96" s="26"/>
      <c r="AQ96" s="26"/>
      <c r="AR96" s="26"/>
      <c r="AS96" s="26"/>
      <c r="AT96" s="26"/>
      <c r="AU96" s="26"/>
      <c r="AV96" s="26"/>
      <c r="AW96" s="26"/>
      <c r="AX96" s="26"/>
      <c r="AY96" s="26"/>
      <c r="AZ96" s="26"/>
      <c r="BA96" s="26"/>
      <c r="BB96" s="26"/>
      <c r="BC96" s="26"/>
      <c r="BD96" s="26"/>
      <c r="BE96" s="26"/>
      <c r="BF96" s="26"/>
      <c r="BG96" s="26"/>
      <c r="BH96" s="26"/>
      <c r="BI96" s="26"/>
      <c r="BJ96" s="26"/>
      <c r="BK96" s="26"/>
      <c r="BL96" s="26"/>
      <c r="BM96" s="26"/>
      <c r="BN96" s="26"/>
    </row>
    <row r="97" spans="1:66" x14ac:dyDescent="0.25">
      <c r="A97" s="34" t="s">
        <v>243</v>
      </c>
      <c r="B97" s="35" t="s">
        <v>227</v>
      </c>
      <c r="C97" s="36" t="s">
        <v>209</v>
      </c>
      <c r="D97" s="34" t="s">
        <v>88</v>
      </c>
      <c r="E97" s="35">
        <v>50888</v>
      </c>
      <c r="F97" s="35">
        <v>45278741.770000018</v>
      </c>
      <c r="G97" s="35">
        <v>463022.5</v>
      </c>
      <c r="H97" s="35">
        <v>11464372</v>
      </c>
      <c r="I97" s="26"/>
      <c r="J97" s="26"/>
      <c r="K97" s="26"/>
      <c r="L97" s="26"/>
      <c r="M97" s="26"/>
      <c r="N97" s="26"/>
      <c r="O97" s="26"/>
      <c r="P97" s="26"/>
      <c r="Q97" s="26"/>
      <c r="R97" s="2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  <c r="AF97" s="26"/>
      <c r="AG97" s="26"/>
      <c r="AH97" s="26"/>
      <c r="AI97" s="26"/>
      <c r="AJ97" s="26"/>
      <c r="AK97" s="26"/>
      <c r="AL97" s="26"/>
      <c r="AM97" s="26"/>
      <c r="AN97" s="26"/>
      <c r="AO97" s="26"/>
      <c r="AP97" s="26"/>
      <c r="AQ97" s="26"/>
      <c r="AR97" s="26"/>
      <c r="AS97" s="26"/>
      <c r="AT97" s="26"/>
      <c r="AU97" s="26"/>
      <c r="AV97" s="26"/>
      <c r="AW97" s="26"/>
      <c r="AX97" s="26"/>
      <c r="AY97" s="26"/>
      <c r="AZ97" s="26"/>
      <c r="BA97" s="26"/>
      <c r="BB97" s="26"/>
      <c r="BC97" s="26"/>
      <c r="BD97" s="26"/>
      <c r="BE97" s="26"/>
      <c r="BF97" s="26"/>
      <c r="BG97" s="26"/>
      <c r="BH97" s="26"/>
      <c r="BI97" s="26"/>
      <c r="BJ97" s="26"/>
      <c r="BK97" s="26"/>
      <c r="BL97" s="26"/>
      <c r="BM97" s="26"/>
      <c r="BN97" s="26"/>
    </row>
    <row r="98" spans="1:66" x14ac:dyDescent="0.25">
      <c r="A98" s="34" t="s">
        <v>243</v>
      </c>
      <c r="B98" s="35" t="s">
        <v>236</v>
      </c>
      <c r="C98" s="36" t="s">
        <v>210</v>
      </c>
      <c r="D98" s="34" t="s">
        <v>87</v>
      </c>
      <c r="E98" s="35">
        <v>7339</v>
      </c>
      <c r="F98" s="35">
        <v>10297849.560000004</v>
      </c>
      <c r="G98" s="35">
        <v>59599</v>
      </c>
      <c r="H98" s="35">
        <v>1400069</v>
      </c>
      <c r="I98" s="26"/>
      <c r="J98" s="26"/>
      <c r="K98" s="26"/>
      <c r="L98" s="26"/>
      <c r="M98" s="26"/>
      <c r="N98" s="26"/>
      <c r="O98" s="26"/>
      <c r="P98" s="26"/>
      <c r="Q98" s="26"/>
      <c r="R98" s="2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F98" s="26"/>
      <c r="AG98" s="26"/>
      <c r="AH98" s="26"/>
      <c r="AI98" s="26"/>
      <c r="AJ98" s="26"/>
      <c r="AK98" s="26"/>
      <c r="AL98" s="26"/>
      <c r="AM98" s="26"/>
      <c r="AN98" s="26"/>
      <c r="AO98" s="26"/>
      <c r="AP98" s="26"/>
      <c r="AQ98" s="26"/>
      <c r="AR98" s="26"/>
      <c r="AS98" s="26"/>
      <c r="AT98" s="26"/>
      <c r="AU98" s="26"/>
      <c r="AV98" s="26"/>
      <c r="AW98" s="26"/>
      <c r="AX98" s="26"/>
      <c r="AY98" s="26"/>
      <c r="AZ98" s="26"/>
      <c r="BA98" s="26"/>
      <c r="BB98" s="26"/>
      <c r="BC98" s="26"/>
      <c r="BD98" s="26"/>
      <c r="BE98" s="26"/>
      <c r="BF98" s="26"/>
      <c r="BG98" s="26"/>
      <c r="BH98" s="26"/>
      <c r="BI98" s="26"/>
      <c r="BJ98" s="26"/>
      <c r="BK98" s="26"/>
      <c r="BL98" s="26"/>
      <c r="BM98" s="26"/>
      <c r="BN98" s="26"/>
    </row>
    <row r="99" spans="1:66" x14ac:dyDescent="0.25">
      <c r="A99" s="34" t="s">
        <v>243</v>
      </c>
      <c r="B99" s="35" t="s">
        <v>236</v>
      </c>
      <c r="C99" s="36" t="s">
        <v>211</v>
      </c>
      <c r="D99" s="34" t="s">
        <v>89</v>
      </c>
      <c r="E99" s="35">
        <v>33393</v>
      </c>
      <c r="F99" s="35">
        <v>26477937.270000003</v>
      </c>
      <c r="G99" s="35">
        <v>285701</v>
      </c>
      <c r="H99" s="35">
        <v>7117778</v>
      </c>
      <c r="I99" s="26"/>
      <c r="J99" s="26"/>
      <c r="K99" s="26"/>
      <c r="L99" s="26"/>
      <c r="M99" s="26"/>
      <c r="N99" s="26"/>
      <c r="O99" s="26"/>
      <c r="P99" s="26"/>
      <c r="Q99" s="26"/>
      <c r="R99" s="26"/>
      <c r="S99" s="26"/>
      <c r="T99" s="26"/>
      <c r="U99" s="26"/>
      <c r="V99" s="26"/>
      <c r="W99" s="26"/>
      <c r="X99" s="26"/>
      <c r="Y99" s="26"/>
      <c r="Z99" s="26"/>
      <c r="AA99" s="26"/>
      <c r="AB99" s="26"/>
      <c r="AC99" s="26"/>
      <c r="AD99" s="26"/>
      <c r="AE99" s="26"/>
      <c r="AF99" s="26"/>
      <c r="AG99" s="26"/>
      <c r="AH99" s="26"/>
      <c r="AI99" s="26"/>
      <c r="AJ99" s="26"/>
      <c r="AK99" s="26"/>
      <c r="AL99" s="26"/>
      <c r="AM99" s="26"/>
      <c r="AN99" s="26"/>
      <c r="AO99" s="26"/>
      <c r="AP99" s="26"/>
      <c r="AQ99" s="26"/>
      <c r="AR99" s="26"/>
      <c r="AS99" s="26"/>
      <c r="AT99" s="26"/>
      <c r="AU99" s="26"/>
      <c r="AV99" s="26"/>
      <c r="AW99" s="26"/>
      <c r="AX99" s="26"/>
      <c r="AY99" s="26"/>
      <c r="AZ99" s="26"/>
      <c r="BA99" s="26"/>
      <c r="BB99" s="26"/>
      <c r="BC99" s="26"/>
      <c r="BD99" s="26"/>
      <c r="BE99" s="26"/>
      <c r="BF99" s="26"/>
      <c r="BG99" s="26"/>
      <c r="BH99" s="26"/>
      <c r="BI99" s="26"/>
      <c r="BJ99" s="26"/>
      <c r="BK99" s="26"/>
      <c r="BL99" s="26"/>
      <c r="BM99" s="26"/>
      <c r="BN99" s="26"/>
    </row>
    <row r="100" spans="1:66" x14ac:dyDescent="0.25">
      <c r="A100" s="34" t="s">
        <v>240</v>
      </c>
      <c r="B100" s="35" t="s">
        <v>228</v>
      </c>
      <c r="C100" s="36" t="s">
        <v>212</v>
      </c>
      <c r="D100" s="34" t="s">
        <v>90</v>
      </c>
      <c r="E100" s="35">
        <v>28603</v>
      </c>
      <c r="F100" s="35">
        <v>23914784.469999991</v>
      </c>
      <c r="G100" s="35">
        <v>241984</v>
      </c>
      <c r="H100" s="35">
        <v>6136719</v>
      </c>
      <c r="I100" s="26"/>
      <c r="J100" s="26"/>
      <c r="K100" s="26"/>
      <c r="L100" s="26"/>
      <c r="M100" s="26"/>
      <c r="N100" s="26"/>
      <c r="O100" s="26"/>
      <c r="P100" s="26"/>
      <c r="Q100" s="26"/>
      <c r="R100" s="26"/>
      <c r="S100" s="26"/>
      <c r="T100" s="26"/>
      <c r="U100" s="26"/>
      <c r="V100" s="26"/>
      <c r="W100" s="26"/>
      <c r="X100" s="26"/>
      <c r="Y100" s="26"/>
      <c r="Z100" s="26"/>
      <c r="AA100" s="26"/>
      <c r="AB100" s="26"/>
      <c r="AC100" s="26"/>
      <c r="AD100" s="26"/>
      <c r="AE100" s="26"/>
      <c r="AF100" s="26"/>
      <c r="AG100" s="26"/>
      <c r="AH100" s="26"/>
      <c r="AI100" s="26"/>
      <c r="AJ100" s="26"/>
      <c r="AK100" s="26"/>
      <c r="AL100" s="26"/>
      <c r="AM100" s="26"/>
      <c r="AN100" s="26"/>
      <c r="AO100" s="26"/>
      <c r="AP100" s="26"/>
      <c r="AQ100" s="26"/>
      <c r="AR100" s="26"/>
      <c r="AS100" s="26"/>
      <c r="AT100" s="26"/>
      <c r="AU100" s="26"/>
      <c r="AV100" s="26"/>
      <c r="AW100" s="26"/>
      <c r="AX100" s="26"/>
      <c r="AY100" s="26"/>
      <c r="AZ100" s="26"/>
      <c r="BA100" s="26"/>
      <c r="BB100" s="26"/>
      <c r="BC100" s="26"/>
      <c r="BD100" s="26"/>
      <c r="BE100" s="26"/>
      <c r="BF100" s="26"/>
      <c r="BG100" s="26"/>
      <c r="BH100" s="26"/>
      <c r="BI100" s="26"/>
      <c r="BJ100" s="26"/>
      <c r="BK100" s="26"/>
      <c r="BL100" s="26"/>
      <c r="BM100" s="26"/>
      <c r="BN100" s="26"/>
    </row>
    <row r="101" spans="1:66" x14ac:dyDescent="0.25">
      <c r="A101" s="34" t="s">
        <v>243</v>
      </c>
      <c r="B101" s="35" t="s">
        <v>227</v>
      </c>
      <c r="C101" s="36" t="s">
        <v>213</v>
      </c>
      <c r="D101" s="34" t="s">
        <v>93</v>
      </c>
      <c r="E101" s="35">
        <v>23246</v>
      </c>
      <c r="F101" s="35">
        <v>17206467.649999999</v>
      </c>
      <c r="G101" s="35">
        <v>194812</v>
      </c>
      <c r="H101" s="35">
        <v>4744798</v>
      </c>
      <c r="I101" s="26"/>
      <c r="J101" s="26"/>
      <c r="K101" s="26"/>
      <c r="L101" s="26"/>
      <c r="M101" s="26"/>
      <c r="N101" s="26"/>
      <c r="O101" s="26"/>
      <c r="P101" s="26"/>
      <c r="Q101" s="26"/>
      <c r="R101" s="26"/>
      <c r="S101" s="26"/>
      <c r="T101" s="26"/>
      <c r="U101" s="26"/>
      <c r="V101" s="26"/>
      <c r="W101" s="26"/>
      <c r="X101" s="26"/>
      <c r="Y101" s="26"/>
      <c r="Z101" s="26"/>
      <c r="AA101" s="26"/>
      <c r="AB101" s="26"/>
      <c r="AC101" s="26"/>
      <c r="AD101" s="26"/>
      <c r="AE101" s="26"/>
      <c r="AF101" s="26"/>
      <c r="AG101" s="26"/>
      <c r="AH101" s="26"/>
      <c r="AI101" s="26"/>
      <c r="AJ101" s="26"/>
      <c r="AK101" s="26"/>
      <c r="AL101" s="26"/>
      <c r="AM101" s="26"/>
      <c r="AN101" s="26"/>
      <c r="AO101" s="26"/>
      <c r="AP101" s="26"/>
      <c r="AQ101" s="26"/>
      <c r="AR101" s="26"/>
      <c r="AS101" s="26"/>
      <c r="AT101" s="26"/>
      <c r="AU101" s="26"/>
      <c r="AV101" s="26"/>
      <c r="AW101" s="26"/>
      <c r="AX101" s="26"/>
      <c r="AY101" s="26"/>
      <c r="AZ101" s="26"/>
      <c r="BA101" s="26"/>
      <c r="BB101" s="26"/>
      <c r="BC101" s="26"/>
      <c r="BD101" s="26"/>
      <c r="BE101" s="26"/>
      <c r="BF101" s="26"/>
      <c r="BG101" s="26"/>
      <c r="BH101" s="26"/>
      <c r="BI101" s="26"/>
      <c r="BJ101" s="26"/>
      <c r="BK101" s="26"/>
      <c r="BL101" s="26"/>
      <c r="BM101" s="26"/>
      <c r="BN101" s="26"/>
    </row>
    <row r="102" spans="1:66" x14ac:dyDescent="0.25">
      <c r="A102" s="34" t="s">
        <v>240</v>
      </c>
      <c r="B102" s="35" t="s">
        <v>221</v>
      </c>
      <c r="C102" s="36" t="s">
        <v>214</v>
      </c>
      <c r="D102" s="34" t="s">
        <v>91</v>
      </c>
      <c r="E102" s="35">
        <v>7771</v>
      </c>
      <c r="F102" s="35">
        <v>6709291.0900000017</v>
      </c>
      <c r="G102" s="35">
        <v>62826</v>
      </c>
      <c r="H102" s="35">
        <v>1530717</v>
      </c>
      <c r="I102" s="26"/>
      <c r="J102" s="26"/>
      <c r="K102" s="26"/>
      <c r="L102" s="26"/>
      <c r="M102" s="26"/>
      <c r="N102" s="26"/>
      <c r="O102" s="26"/>
      <c r="P102" s="26"/>
      <c r="Q102" s="26"/>
      <c r="R102" s="26"/>
      <c r="S102" s="26"/>
      <c r="T102" s="26"/>
      <c r="U102" s="26"/>
      <c r="V102" s="26"/>
      <c r="W102" s="26"/>
      <c r="X102" s="26"/>
      <c r="Y102" s="26"/>
      <c r="Z102" s="26"/>
      <c r="AA102" s="26"/>
      <c r="AB102" s="26"/>
      <c r="AC102" s="26"/>
      <c r="AD102" s="26"/>
      <c r="AE102" s="26"/>
      <c r="AF102" s="26"/>
      <c r="AG102" s="26"/>
      <c r="AH102" s="26"/>
      <c r="AI102" s="26"/>
      <c r="AJ102" s="26"/>
      <c r="AK102" s="26"/>
      <c r="AL102" s="26"/>
      <c r="AM102" s="26"/>
      <c r="AN102" s="26"/>
      <c r="AO102" s="26"/>
      <c r="AP102" s="26"/>
      <c r="AQ102" s="26"/>
      <c r="AR102" s="26"/>
      <c r="AS102" s="26"/>
      <c r="AT102" s="26"/>
      <c r="AU102" s="26"/>
      <c r="AV102" s="26"/>
      <c r="AW102" s="26"/>
      <c r="AX102" s="26"/>
      <c r="AY102" s="26"/>
      <c r="AZ102" s="26"/>
      <c r="BA102" s="26"/>
      <c r="BB102" s="26"/>
      <c r="BC102" s="26"/>
      <c r="BD102" s="26"/>
      <c r="BE102" s="26"/>
      <c r="BF102" s="26"/>
      <c r="BG102" s="26"/>
      <c r="BH102" s="26"/>
      <c r="BI102" s="26"/>
      <c r="BJ102" s="26"/>
      <c r="BK102" s="26"/>
      <c r="BL102" s="26"/>
      <c r="BM102" s="26"/>
      <c r="BN102" s="26"/>
    </row>
    <row r="103" spans="1:66" x14ac:dyDescent="0.25">
      <c r="A103" s="34" t="s">
        <v>240</v>
      </c>
      <c r="B103" s="35" t="s">
        <v>221</v>
      </c>
      <c r="C103" s="36" t="s">
        <v>215</v>
      </c>
      <c r="D103" s="34" t="s">
        <v>92</v>
      </c>
      <c r="E103" s="35">
        <v>5531</v>
      </c>
      <c r="F103" s="35">
        <v>5161338.9200000037</v>
      </c>
      <c r="G103" s="35">
        <v>45303.5</v>
      </c>
      <c r="H103" s="35">
        <v>1181955</v>
      </c>
      <c r="I103" s="26"/>
      <c r="J103" s="26"/>
      <c r="K103" s="26"/>
      <c r="L103" s="26"/>
      <c r="M103" s="26"/>
      <c r="N103" s="26"/>
      <c r="O103" s="26"/>
      <c r="P103" s="26"/>
      <c r="Q103" s="26"/>
      <c r="R103" s="26"/>
      <c r="S103" s="26"/>
      <c r="T103" s="26"/>
      <c r="U103" s="26"/>
      <c r="V103" s="26"/>
      <c r="W103" s="26"/>
      <c r="X103" s="26"/>
      <c r="Y103" s="26"/>
      <c r="Z103" s="26"/>
      <c r="AA103" s="26"/>
      <c r="AB103" s="26"/>
      <c r="AC103" s="26"/>
      <c r="AD103" s="26"/>
      <c r="AE103" s="26"/>
      <c r="AF103" s="26"/>
      <c r="AG103" s="26"/>
      <c r="AH103" s="26"/>
      <c r="AI103" s="26"/>
      <c r="AJ103" s="26"/>
      <c r="AK103" s="26"/>
      <c r="AL103" s="26"/>
      <c r="AM103" s="26"/>
      <c r="AN103" s="26"/>
      <c r="AO103" s="26"/>
      <c r="AP103" s="26"/>
      <c r="AQ103" s="26"/>
      <c r="AR103" s="26"/>
      <c r="AS103" s="26"/>
      <c r="AT103" s="26"/>
      <c r="AU103" s="26"/>
      <c r="AV103" s="26"/>
      <c r="AW103" s="26"/>
      <c r="AX103" s="26"/>
      <c r="AY103" s="26"/>
      <c r="AZ103" s="26"/>
      <c r="BA103" s="26"/>
      <c r="BB103" s="26"/>
      <c r="BC103" s="26"/>
      <c r="BD103" s="26"/>
      <c r="BE103" s="26"/>
      <c r="BF103" s="26"/>
      <c r="BG103" s="26"/>
      <c r="BH103" s="26"/>
      <c r="BI103" s="26"/>
      <c r="BJ103" s="26"/>
      <c r="BK103" s="26"/>
      <c r="BL103" s="26"/>
      <c r="BM103" s="26"/>
      <c r="BN103" s="26"/>
    </row>
    <row r="104" spans="1:66" x14ac:dyDescent="0.25">
      <c r="A104" s="34" t="s">
        <v>243</v>
      </c>
      <c r="B104" s="35" t="s">
        <v>227</v>
      </c>
      <c r="C104" s="36" t="s">
        <v>216</v>
      </c>
      <c r="D104" s="34" t="s">
        <v>95</v>
      </c>
      <c r="E104" s="35">
        <v>35598</v>
      </c>
      <c r="F104" s="35">
        <v>31749727.510000002</v>
      </c>
      <c r="G104" s="35">
        <v>308781</v>
      </c>
      <c r="H104" s="35">
        <v>7698599</v>
      </c>
    </row>
    <row r="105" spans="1:66" x14ac:dyDescent="0.25">
      <c r="A105" s="34" t="s">
        <v>242</v>
      </c>
      <c r="B105" s="35" t="s">
        <v>232</v>
      </c>
      <c r="C105" s="36" t="s">
        <v>217</v>
      </c>
      <c r="D105" s="34" t="s">
        <v>97</v>
      </c>
      <c r="E105" s="35">
        <v>1411</v>
      </c>
      <c r="F105" s="35">
        <v>1019739.5899999999</v>
      </c>
      <c r="G105" s="35">
        <v>13697</v>
      </c>
      <c r="H105" s="35">
        <v>350251</v>
      </c>
    </row>
    <row r="106" spans="1:66" x14ac:dyDescent="0.25">
      <c r="A106" s="34" t="s">
        <v>243</v>
      </c>
      <c r="B106" s="35" t="s">
        <v>227</v>
      </c>
      <c r="C106" s="36" t="s">
        <v>218</v>
      </c>
      <c r="D106" s="34" t="s">
        <v>94</v>
      </c>
      <c r="E106" s="35">
        <v>51637</v>
      </c>
      <c r="F106" s="35">
        <v>49968444.250000022</v>
      </c>
      <c r="G106" s="35">
        <v>469009</v>
      </c>
      <c r="H106" s="35">
        <v>11904988</v>
      </c>
    </row>
    <row r="107" spans="1:66" x14ac:dyDescent="0.25">
      <c r="A107" s="34" t="s">
        <v>241</v>
      </c>
      <c r="B107" s="35" t="s">
        <v>234</v>
      </c>
      <c r="C107" s="36" t="s">
        <v>219</v>
      </c>
      <c r="D107" s="34" t="s">
        <v>96</v>
      </c>
      <c r="E107" s="35">
        <v>16694</v>
      </c>
      <c r="F107" s="35">
        <v>19325091.329999998</v>
      </c>
      <c r="G107" s="35">
        <v>150359</v>
      </c>
      <c r="H107" s="35">
        <v>3775641</v>
      </c>
    </row>
  </sheetData>
  <autoFilter ref="A4:H4"/>
  <mergeCells count="3">
    <mergeCell ref="A3:C3"/>
    <mergeCell ref="A1:H1"/>
    <mergeCell ref="A2:H2"/>
  </mergeCells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78" fitToHeight="2" orientation="portrait" r:id="rId1"/>
  <headerFooter alignWithMargins="0">
    <oddFooter xml:space="preserve">&amp;CPagina &amp;P di&amp;P 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07"/>
  <sheetViews>
    <sheetView workbookViewId="0">
      <pane xSplit="4" ySplit="4" topLeftCell="E5" activePane="bottomRight" state="frozen"/>
      <selection activeCell="E5" sqref="E5:H230"/>
      <selection pane="topRight" activeCell="E5" sqref="E5:H230"/>
      <selection pane="bottomLeft" activeCell="E5" sqref="E5:H230"/>
      <selection pane="bottomRight" activeCell="H3" sqref="H3"/>
    </sheetView>
  </sheetViews>
  <sheetFormatPr defaultRowHeight="15.75" x14ac:dyDescent="0.25"/>
  <cols>
    <col min="1" max="1" width="21.42578125" style="26" customWidth="1"/>
    <col min="2" max="2" width="32.140625" style="23" bestFit="1" customWidth="1"/>
    <col min="3" max="3" width="13" style="24" bestFit="1" customWidth="1"/>
    <col min="4" max="4" width="27" style="23" customWidth="1"/>
    <col min="5" max="7" width="17.7109375" style="23" customWidth="1"/>
    <col min="8" max="8" width="17.7109375" style="38" customWidth="1"/>
    <col min="9" max="9" width="9.140625" style="23"/>
    <col min="10" max="10" width="13.85546875" style="24" bestFit="1" customWidth="1"/>
    <col min="11" max="11" width="10.7109375" style="25" bestFit="1" customWidth="1"/>
    <col min="12" max="12" width="9.140625" style="24"/>
    <col min="13" max="13" width="16.42578125" style="24" bestFit="1" customWidth="1"/>
    <col min="14" max="15" width="9.140625" style="24"/>
    <col min="16" max="16" width="9.140625" style="23"/>
    <col min="17" max="17" width="13.85546875" style="24" bestFit="1" customWidth="1"/>
    <col min="18" max="18" width="10.7109375" style="25" bestFit="1" customWidth="1"/>
    <col min="19" max="19" width="9.140625" style="24"/>
    <col min="20" max="20" width="16.42578125" style="24" bestFit="1" customWidth="1"/>
    <col min="21" max="22" width="9.140625" style="24"/>
    <col min="23" max="23" width="9.140625" style="23"/>
    <col min="24" max="24" width="11.7109375" style="24" bestFit="1" customWidth="1"/>
    <col min="25" max="25" width="9.140625" style="25"/>
    <col min="26" max="26" width="9.140625" style="24"/>
    <col min="27" max="27" width="13.85546875" style="24" bestFit="1" customWidth="1"/>
    <col min="28" max="29" width="9.140625" style="24"/>
    <col min="30" max="30" width="9.140625" style="23"/>
    <col min="31" max="31" width="11.7109375" style="24" bestFit="1" customWidth="1"/>
    <col min="32" max="32" width="9.140625" style="25"/>
    <col min="33" max="33" width="9.140625" style="24"/>
    <col min="34" max="34" width="13.85546875" style="24" bestFit="1" customWidth="1"/>
    <col min="35" max="36" width="9.140625" style="24"/>
    <col min="37" max="37" width="9.140625" style="23"/>
    <col min="38" max="38" width="13.85546875" style="24" bestFit="1" customWidth="1"/>
    <col min="39" max="39" width="10.7109375" style="25" bestFit="1" customWidth="1"/>
    <col min="40" max="40" width="9.140625" style="24"/>
    <col min="41" max="41" width="16.42578125" style="24" bestFit="1" customWidth="1"/>
    <col min="42" max="42" width="10.140625" style="24" bestFit="1" customWidth="1"/>
    <col min="43" max="43" width="9.140625" style="24"/>
    <col min="44" max="44" width="9.140625" style="23"/>
    <col min="45" max="45" width="11.7109375" style="24" bestFit="1" customWidth="1"/>
    <col min="46" max="46" width="9.140625" style="25"/>
    <col min="47" max="47" width="9.140625" style="24"/>
    <col min="48" max="48" width="13.85546875" style="24" bestFit="1" customWidth="1"/>
    <col min="49" max="49" width="10.140625" style="24" bestFit="1" customWidth="1"/>
    <col min="50" max="50" width="9.140625" style="24"/>
    <col min="51" max="51" width="9.140625" style="23"/>
    <col min="52" max="52" width="11.7109375" style="24" bestFit="1" customWidth="1"/>
    <col min="53" max="53" width="9.140625" style="25"/>
    <col min="54" max="54" width="9.140625" style="24"/>
    <col min="55" max="55" width="13.85546875" style="24" bestFit="1" customWidth="1"/>
    <col min="56" max="56" width="11.7109375" style="24" bestFit="1" customWidth="1"/>
    <col min="57" max="57" width="9.140625" style="24"/>
    <col min="58" max="58" width="9.140625" style="23"/>
    <col min="59" max="59" width="10.140625" style="24" bestFit="1" customWidth="1"/>
    <col min="60" max="60" width="9.140625" style="25"/>
    <col min="61" max="61" width="9.140625" style="24"/>
    <col min="62" max="62" width="12.7109375" style="24" bestFit="1" customWidth="1"/>
    <col min="63" max="63" width="10.140625" style="24" bestFit="1" customWidth="1"/>
    <col min="64" max="64" width="9.140625" style="24"/>
    <col min="65" max="65" width="12.140625" style="24" customWidth="1"/>
    <col min="66" max="66" width="11.140625" style="24" customWidth="1"/>
    <col min="67" max="16384" width="9.140625" style="26"/>
  </cols>
  <sheetData>
    <row r="1" spans="1:66" ht="21" customHeight="1" x14ac:dyDescent="0.25">
      <c r="A1" s="47" t="s">
        <v>250</v>
      </c>
      <c r="B1" s="48"/>
      <c r="C1" s="48"/>
      <c r="D1" s="48"/>
      <c r="E1" s="48"/>
      <c r="F1" s="48"/>
      <c r="G1" s="48"/>
      <c r="H1" s="49"/>
    </row>
    <row r="2" spans="1:66" ht="18.75" customHeight="1" x14ac:dyDescent="0.25">
      <c r="A2" s="50" t="s">
        <v>262</v>
      </c>
      <c r="B2" s="51"/>
      <c r="C2" s="51"/>
      <c r="D2" s="51"/>
      <c r="E2" s="51"/>
      <c r="F2" s="51"/>
      <c r="G2" s="51"/>
      <c r="H2" s="52"/>
    </row>
    <row r="3" spans="1:66" x14ac:dyDescent="0.25">
      <c r="A3" s="53"/>
      <c r="B3" s="54"/>
      <c r="C3" s="54"/>
      <c r="D3" s="40" t="s">
        <v>251</v>
      </c>
      <c r="E3" s="27">
        <f>SUBTOTAL(9,E5:E107)</f>
        <v>35266</v>
      </c>
      <c r="F3" s="27">
        <f>SUBTOTAL(9,F5:F107)</f>
        <v>107071338.91999997</v>
      </c>
      <c r="G3" s="27">
        <f>SUBTOTAL(9,G5:G107)</f>
        <v>565031.9</v>
      </c>
      <c r="H3" s="27">
        <f>SUBTOTAL(9,H5:H107)</f>
        <v>17088601</v>
      </c>
      <c r="I3" s="24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6"/>
      <c r="AI3" s="26"/>
      <c r="AJ3" s="26"/>
      <c r="AK3" s="26"/>
      <c r="AL3" s="26"/>
      <c r="AM3" s="26"/>
      <c r="AN3" s="26"/>
      <c r="AO3" s="26"/>
      <c r="AP3" s="26"/>
      <c r="AQ3" s="26"/>
      <c r="AR3" s="26"/>
      <c r="AS3" s="26"/>
      <c r="AT3" s="26"/>
      <c r="AU3" s="26"/>
      <c r="AV3" s="26"/>
      <c r="AW3" s="26"/>
      <c r="AX3" s="26"/>
      <c r="AY3" s="26"/>
      <c r="AZ3" s="26"/>
      <c r="BA3" s="26"/>
      <c r="BB3" s="26"/>
      <c r="BC3" s="26"/>
      <c r="BD3" s="26"/>
      <c r="BE3" s="26"/>
      <c r="BF3" s="26"/>
      <c r="BG3" s="26"/>
      <c r="BH3" s="26"/>
      <c r="BI3" s="26"/>
      <c r="BJ3" s="26"/>
      <c r="BK3" s="26"/>
      <c r="BL3" s="26"/>
      <c r="BM3" s="26"/>
      <c r="BN3" s="26"/>
    </row>
    <row r="4" spans="1:66" ht="47.25" x14ac:dyDescent="0.25">
      <c r="A4" s="28" t="s">
        <v>119</v>
      </c>
      <c r="B4" s="29" t="s">
        <v>120</v>
      </c>
      <c r="C4" s="30" t="s">
        <v>252</v>
      </c>
      <c r="D4" s="28" t="s">
        <v>111</v>
      </c>
      <c r="E4" s="29" t="s">
        <v>99</v>
      </c>
      <c r="F4" s="29" t="s">
        <v>100</v>
      </c>
      <c r="G4" s="29" t="s">
        <v>101</v>
      </c>
      <c r="H4" s="37" t="s">
        <v>264</v>
      </c>
      <c r="I4" s="31"/>
      <c r="J4" s="32"/>
      <c r="K4" s="33"/>
      <c r="L4" s="32"/>
      <c r="M4" s="32"/>
      <c r="N4" s="32"/>
      <c r="O4" s="32"/>
      <c r="P4" s="31"/>
      <c r="Q4" s="32"/>
      <c r="R4" s="33"/>
      <c r="S4" s="32"/>
      <c r="T4" s="32"/>
      <c r="U4" s="32"/>
      <c r="V4" s="32"/>
      <c r="W4" s="31"/>
      <c r="X4" s="32"/>
      <c r="Y4" s="33"/>
      <c r="Z4" s="32"/>
      <c r="AA4" s="32"/>
      <c r="AB4" s="32"/>
      <c r="AC4" s="32"/>
      <c r="AD4" s="31"/>
      <c r="AE4" s="32"/>
      <c r="AF4" s="33"/>
      <c r="AG4" s="32"/>
      <c r="AH4" s="32"/>
      <c r="AI4" s="32"/>
      <c r="AJ4" s="32"/>
      <c r="AK4" s="31"/>
      <c r="AL4" s="32"/>
      <c r="AM4" s="33"/>
      <c r="AN4" s="32"/>
      <c r="AO4" s="32"/>
      <c r="AP4" s="32"/>
      <c r="AQ4" s="32"/>
      <c r="AR4" s="31"/>
      <c r="AS4" s="32"/>
      <c r="AT4" s="33"/>
      <c r="AU4" s="32"/>
      <c r="AV4" s="32"/>
      <c r="AW4" s="32"/>
      <c r="AX4" s="32"/>
      <c r="AY4" s="31"/>
      <c r="AZ4" s="32"/>
      <c r="BA4" s="33"/>
      <c r="BB4" s="32"/>
      <c r="BC4" s="32"/>
      <c r="BD4" s="32"/>
      <c r="BE4" s="32"/>
      <c r="BF4" s="31"/>
      <c r="BG4" s="32"/>
      <c r="BH4" s="33"/>
      <c r="BI4" s="32"/>
      <c r="BJ4" s="32"/>
      <c r="BK4" s="32"/>
      <c r="BL4" s="32"/>
      <c r="BM4" s="32"/>
      <c r="BN4" s="32"/>
    </row>
    <row r="5" spans="1:66" x14ac:dyDescent="0.25">
      <c r="A5" s="34" t="s">
        <v>239</v>
      </c>
      <c r="B5" s="35" t="s">
        <v>220</v>
      </c>
      <c r="C5" s="36" t="s">
        <v>124</v>
      </c>
      <c r="D5" s="34" t="s">
        <v>0</v>
      </c>
      <c r="E5" s="35">
        <v>32</v>
      </c>
      <c r="F5" s="35">
        <v>88435.39</v>
      </c>
      <c r="G5" s="35">
        <v>591</v>
      </c>
      <c r="H5" s="35">
        <v>17434</v>
      </c>
    </row>
    <row r="6" spans="1:66" x14ac:dyDescent="0.25">
      <c r="A6" s="34" t="s">
        <v>240</v>
      </c>
      <c r="B6" s="35" t="s">
        <v>221</v>
      </c>
      <c r="C6" s="36" t="s">
        <v>125</v>
      </c>
      <c r="D6" s="34" t="s">
        <v>1</v>
      </c>
      <c r="E6" s="35">
        <v>298</v>
      </c>
      <c r="F6" s="35">
        <v>771181.77999999991</v>
      </c>
      <c r="G6" s="35">
        <v>5212.5</v>
      </c>
      <c r="H6" s="35">
        <v>153058</v>
      </c>
    </row>
    <row r="7" spans="1:66" x14ac:dyDescent="0.25">
      <c r="A7" s="34" t="s">
        <v>241</v>
      </c>
      <c r="B7" s="35" t="s">
        <v>222</v>
      </c>
      <c r="C7" s="36" t="s">
        <v>126</v>
      </c>
      <c r="D7" s="34" t="s">
        <v>2</v>
      </c>
      <c r="E7" s="35">
        <v>198</v>
      </c>
      <c r="F7" s="35">
        <v>460284.55</v>
      </c>
      <c r="G7" s="35">
        <v>3834.5</v>
      </c>
      <c r="H7" s="35">
        <v>110666</v>
      </c>
    </row>
    <row r="8" spans="1:66" x14ac:dyDescent="0.25">
      <c r="A8" s="34" t="s">
        <v>240</v>
      </c>
      <c r="B8" s="35" t="s">
        <v>223</v>
      </c>
      <c r="C8" s="36" t="s">
        <v>127</v>
      </c>
      <c r="D8" s="34" t="s">
        <v>3</v>
      </c>
      <c r="E8" s="35">
        <v>55</v>
      </c>
      <c r="F8" s="35">
        <v>255032.74000000008</v>
      </c>
      <c r="G8" s="35">
        <v>793.5</v>
      </c>
      <c r="H8" s="35">
        <v>22224</v>
      </c>
    </row>
    <row r="9" spans="1:66" x14ac:dyDescent="0.25">
      <c r="A9" s="34" t="s">
        <v>241</v>
      </c>
      <c r="B9" s="35" t="s">
        <v>224</v>
      </c>
      <c r="C9" s="36" t="s">
        <v>128</v>
      </c>
      <c r="D9" s="34" t="s">
        <v>6</v>
      </c>
      <c r="E9" s="35">
        <v>510</v>
      </c>
      <c r="F9" s="35">
        <v>1443146.45</v>
      </c>
      <c r="G9" s="35">
        <v>9292</v>
      </c>
      <c r="H9" s="35">
        <v>300789</v>
      </c>
    </row>
    <row r="10" spans="1:66" x14ac:dyDescent="0.25">
      <c r="A10" s="34" t="s">
        <v>241</v>
      </c>
      <c r="B10" s="35" t="s">
        <v>222</v>
      </c>
      <c r="C10" s="36" t="s">
        <v>129</v>
      </c>
      <c r="D10" s="34" t="s">
        <v>4</v>
      </c>
      <c r="E10" s="35">
        <v>102</v>
      </c>
      <c r="F10" s="35">
        <v>251215.95</v>
      </c>
      <c r="G10" s="35">
        <v>2002.5</v>
      </c>
      <c r="H10" s="35">
        <v>66169</v>
      </c>
    </row>
    <row r="11" spans="1:66" x14ac:dyDescent="0.25">
      <c r="A11" s="34" t="s">
        <v>240</v>
      </c>
      <c r="B11" s="35" t="s">
        <v>221</v>
      </c>
      <c r="C11" s="36" t="s">
        <v>130</v>
      </c>
      <c r="D11" s="34" t="s">
        <v>7</v>
      </c>
      <c r="E11" s="35">
        <v>37</v>
      </c>
      <c r="F11" s="35">
        <v>94366.92</v>
      </c>
      <c r="G11" s="35">
        <v>743</v>
      </c>
      <c r="H11" s="35">
        <v>24275</v>
      </c>
    </row>
    <row r="12" spans="1:66" x14ac:dyDescent="0.25">
      <c r="A12" s="34" t="s">
        <v>242</v>
      </c>
      <c r="B12" s="35" t="s">
        <v>225</v>
      </c>
      <c r="C12" s="36" t="s">
        <v>131</v>
      </c>
      <c r="D12" s="34" t="s">
        <v>8</v>
      </c>
      <c r="E12" s="35">
        <v>153</v>
      </c>
      <c r="F12" s="35">
        <v>260488.97999999995</v>
      </c>
      <c r="G12" s="35">
        <v>1661</v>
      </c>
      <c r="H12" s="35">
        <v>47922</v>
      </c>
    </row>
    <row r="13" spans="1:66" x14ac:dyDescent="0.25">
      <c r="A13" s="34" t="s">
        <v>242</v>
      </c>
      <c r="B13" s="35" t="s">
        <v>226</v>
      </c>
      <c r="C13" s="36" t="s">
        <v>132</v>
      </c>
      <c r="D13" s="34" t="s">
        <v>9</v>
      </c>
      <c r="E13" s="35">
        <v>329</v>
      </c>
      <c r="F13" s="35">
        <v>799151.70999999973</v>
      </c>
      <c r="G13" s="35">
        <v>5507</v>
      </c>
      <c r="H13" s="35">
        <v>157762</v>
      </c>
    </row>
    <row r="14" spans="1:66" x14ac:dyDescent="0.25">
      <c r="A14" s="34" t="s">
        <v>243</v>
      </c>
      <c r="B14" s="35" t="s">
        <v>227</v>
      </c>
      <c r="C14" s="36" t="s">
        <v>133</v>
      </c>
      <c r="D14" s="34" t="s">
        <v>12</v>
      </c>
      <c r="E14" s="35">
        <v>193</v>
      </c>
      <c r="F14" s="35">
        <v>566909.21</v>
      </c>
      <c r="G14" s="35">
        <v>3068.5</v>
      </c>
      <c r="H14" s="35">
        <v>93214</v>
      </c>
    </row>
    <row r="15" spans="1:66" x14ac:dyDescent="0.25">
      <c r="A15" s="34" t="s">
        <v>242</v>
      </c>
      <c r="B15" s="35" t="s">
        <v>225</v>
      </c>
      <c r="C15" s="36" t="s">
        <v>134</v>
      </c>
      <c r="D15" s="34" t="s">
        <v>13</v>
      </c>
      <c r="E15" s="35">
        <v>10</v>
      </c>
      <c r="F15" s="35">
        <v>37684.54</v>
      </c>
      <c r="G15" s="35">
        <v>199.5</v>
      </c>
      <c r="H15" s="35">
        <v>6000</v>
      </c>
    </row>
    <row r="16" spans="1:66" x14ac:dyDescent="0.25">
      <c r="A16" s="34" t="s">
        <v>240</v>
      </c>
      <c r="B16" s="35" t="s">
        <v>228</v>
      </c>
      <c r="C16" s="36" t="s">
        <v>135</v>
      </c>
      <c r="D16" s="34" t="s">
        <v>10</v>
      </c>
      <c r="E16" s="35">
        <v>551</v>
      </c>
      <c r="F16" s="35">
        <v>1395803.4699999997</v>
      </c>
      <c r="G16" s="35">
        <v>7995</v>
      </c>
      <c r="H16" s="35">
        <v>246659</v>
      </c>
    </row>
    <row r="17" spans="1:66" x14ac:dyDescent="0.25">
      <c r="A17" s="34" t="s">
        <v>240</v>
      </c>
      <c r="B17" s="35" t="s">
        <v>221</v>
      </c>
      <c r="C17" s="36" t="s">
        <v>136</v>
      </c>
      <c r="D17" s="34" t="s">
        <v>11</v>
      </c>
      <c r="E17" s="35">
        <v>463</v>
      </c>
      <c r="F17" s="35">
        <v>1212636.0599999998</v>
      </c>
      <c r="G17" s="35">
        <v>5988.5</v>
      </c>
      <c r="H17" s="35">
        <v>187493</v>
      </c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26"/>
      <c r="AL17" s="26"/>
      <c r="AM17" s="26"/>
      <c r="AN17" s="26"/>
      <c r="AO17" s="26"/>
      <c r="AP17" s="26"/>
      <c r="AQ17" s="26"/>
      <c r="AR17" s="26"/>
      <c r="AS17" s="26"/>
      <c r="AT17" s="26"/>
      <c r="AU17" s="26"/>
      <c r="AV17" s="26"/>
      <c r="AW17" s="26"/>
      <c r="AX17" s="26"/>
      <c r="AY17" s="26"/>
      <c r="AZ17" s="26"/>
      <c r="BA17" s="26"/>
      <c r="BB17" s="26"/>
      <c r="BC17" s="26"/>
      <c r="BD17" s="26"/>
      <c r="BE17" s="26"/>
      <c r="BF17" s="26"/>
      <c r="BG17" s="26"/>
      <c r="BH17" s="26"/>
      <c r="BI17" s="26"/>
      <c r="BJ17" s="26"/>
      <c r="BK17" s="26"/>
      <c r="BL17" s="26"/>
      <c r="BM17" s="26"/>
      <c r="BN17" s="26"/>
    </row>
    <row r="18" spans="1:66" x14ac:dyDescent="0.25">
      <c r="A18" s="34" t="s">
        <v>243</v>
      </c>
      <c r="B18" s="35" t="s">
        <v>229</v>
      </c>
      <c r="C18" s="36" t="s">
        <v>137</v>
      </c>
      <c r="D18" s="34" t="s">
        <v>14</v>
      </c>
      <c r="E18" s="35">
        <v>549</v>
      </c>
      <c r="F18" s="35">
        <v>1798327.5000000007</v>
      </c>
      <c r="G18" s="35">
        <v>9920</v>
      </c>
      <c r="H18" s="35">
        <v>326326</v>
      </c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  <c r="AL18" s="26"/>
      <c r="AM18" s="26"/>
      <c r="AN18" s="26"/>
      <c r="AO18" s="26"/>
      <c r="AP18" s="26"/>
      <c r="AQ18" s="26"/>
      <c r="AR18" s="26"/>
      <c r="AS18" s="26"/>
      <c r="AT18" s="26"/>
      <c r="AU18" s="26"/>
      <c r="AV18" s="26"/>
      <c r="AW18" s="26"/>
      <c r="AX18" s="26"/>
      <c r="AY18" s="26"/>
      <c r="AZ18" s="26"/>
      <c r="BA18" s="26"/>
      <c r="BB18" s="26"/>
      <c r="BC18" s="26"/>
      <c r="BD18" s="26"/>
      <c r="BE18" s="26"/>
      <c r="BF18" s="26"/>
      <c r="BG18" s="26"/>
      <c r="BH18" s="26"/>
      <c r="BI18" s="26"/>
      <c r="BJ18" s="26"/>
      <c r="BK18" s="26"/>
      <c r="BL18" s="26"/>
      <c r="BM18" s="26"/>
      <c r="BN18" s="26"/>
    </row>
    <row r="19" spans="1:66" x14ac:dyDescent="0.25">
      <c r="A19" s="34" t="s">
        <v>243</v>
      </c>
      <c r="B19" s="35" t="s">
        <v>247</v>
      </c>
      <c r="C19" s="36" t="s">
        <v>248</v>
      </c>
      <c r="D19" s="34" t="s">
        <v>246</v>
      </c>
      <c r="E19" s="35">
        <v>190</v>
      </c>
      <c r="F19" s="35">
        <v>801231.49000000011</v>
      </c>
      <c r="G19" s="35">
        <v>3267.5</v>
      </c>
      <c r="H19" s="35">
        <v>117311</v>
      </c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26"/>
      <c r="AL19" s="26"/>
      <c r="AM19" s="26"/>
      <c r="AN19" s="26"/>
      <c r="AO19" s="26"/>
      <c r="AP19" s="26"/>
      <c r="AQ19" s="26"/>
      <c r="AR19" s="26"/>
      <c r="AS19" s="26"/>
      <c r="AT19" s="26"/>
      <c r="AU19" s="26"/>
      <c r="AV19" s="26"/>
      <c r="AW19" s="26"/>
      <c r="AX19" s="26"/>
      <c r="AY19" s="26"/>
      <c r="AZ19" s="26"/>
      <c r="BA19" s="26"/>
      <c r="BB19" s="26"/>
      <c r="BC19" s="26"/>
      <c r="BD19" s="26"/>
      <c r="BE19" s="26"/>
      <c r="BF19" s="26"/>
      <c r="BG19" s="26"/>
      <c r="BH19" s="26"/>
      <c r="BI19" s="26"/>
      <c r="BJ19" s="26"/>
      <c r="BK19" s="26"/>
      <c r="BL19" s="26"/>
      <c r="BM19" s="26"/>
      <c r="BN19" s="26"/>
    </row>
    <row r="20" spans="1:66" x14ac:dyDescent="0.25">
      <c r="A20" s="34" t="s">
        <v>240</v>
      </c>
      <c r="B20" s="35" t="s">
        <v>228</v>
      </c>
      <c r="C20" s="36" t="s">
        <v>138</v>
      </c>
      <c r="D20" s="34" t="s">
        <v>16</v>
      </c>
      <c r="E20" s="35">
        <v>1490</v>
      </c>
      <c r="F20" s="35">
        <v>3855097.1800000025</v>
      </c>
      <c r="G20" s="35">
        <v>22566</v>
      </c>
      <c r="H20" s="35">
        <v>636363</v>
      </c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6"/>
      <c r="AK20" s="26"/>
      <c r="AL20" s="26"/>
      <c r="AM20" s="26"/>
      <c r="AN20" s="26"/>
      <c r="AO20" s="26"/>
      <c r="AP20" s="26"/>
      <c r="AQ20" s="26"/>
      <c r="AR20" s="26"/>
      <c r="AS20" s="26"/>
      <c r="AT20" s="26"/>
      <c r="AU20" s="26"/>
      <c r="AV20" s="26"/>
      <c r="AW20" s="26"/>
      <c r="AX20" s="26"/>
      <c r="AY20" s="26"/>
      <c r="AZ20" s="26"/>
      <c r="BA20" s="26"/>
      <c r="BB20" s="26"/>
      <c r="BC20" s="26"/>
      <c r="BD20" s="26"/>
      <c r="BE20" s="26"/>
      <c r="BF20" s="26"/>
      <c r="BG20" s="26"/>
      <c r="BH20" s="26"/>
      <c r="BI20" s="26"/>
      <c r="BJ20" s="26"/>
      <c r="BK20" s="26"/>
      <c r="BL20" s="26"/>
      <c r="BM20" s="26"/>
      <c r="BN20" s="26"/>
    </row>
    <row r="21" spans="1:66" x14ac:dyDescent="0.25">
      <c r="A21" s="34" t="s">
        <v>242</v>
      </c>
      <c r="B21" s="35" t="s">
        <v>226</v>
      </c>
      <c r="C21" s="36" t="s">
        <v>139</v>
      </c>
      <c r="D21" s="34" t="s">
        <v>15</v>
      </c>
      <c r="E21" s="35">
        <v>115</v>
      </c>
      <c r="F21" s="35">
        <v>229333.47000000003</v>
      </c>
      <c r="G21" s="35">
        <v>1422.5</v>
      </c>
      <c r="H21" s="35">
        <v>43002</v>
      </c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  <c r="AL21" s="26"/>
      <c r="AM21" s="26"/>
      <c r="AN21" s="26"/>
      <c r="AO21" s="26"/>
      <c r="AP21" s="26"/>
      <c r="AQ21" s="26"/>
      <c r="AR21" s="26"/>
      <c r="AS21" s="26"/>
      <c r="AT21" s="26"/>
      <c r="AU21" s="26"/>
      <c r="AV21" s="26"/>
      <c r="AW21" s="26"/>
      <c r="AX21" s="26"/>
      <c r="AY21" s="26"/>
      <c r="AZ21" s="26"/>
      <c r="BA21" s="26"/>
      <c r="BB21" s="26"/>
      <c r="BC21" s="26"/>
      <c r="BD21" s="26"/>
      <c r="BE21" s="26"/>
      <c r="BF21" s="26"/>
      <c r="BG21" s="26"/>
      <c r="BH21" s="26"/>
      <c r="BI21" s="26"/>
      <c r="BJ21" s="26"/>
      <c r="BK21" s="26"/>
      <c r="BL21" s="26"/>
      <c r="BM21" s="26"/>
      <c r="BN21" s="26"/>
    </row>
    <row r="22" spans="1:66" x14ac:dyDescent="0.25">
      <c r="A22" s="34" t="s">
        <v>239</v>
      </c>
      <c r="B22" s="35" t="s">
        <v>230</v>
      </c>
      <c r="C22" s="36" t="s">
        <v>140</v>
      </c>
      <c r="D22" s="34" t="s">
        <v>17</v>
      </c>
      <c r="E22" s="35">
        <v>37</v>
      </c>
      <c r="F22" s="35">
        <v>171587.52999999997</v>
      </c>
      <c r="G22" s="35">
        <v>686</v>
      </c>
      <c r="H22" s="35">
        <v>19437</v>
      </c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6"/>
      <c r="AG22" s="26"/>
      <c r="AH22" s="26"/>
      <c r="AI22" s="26"/>
      <c r="AJ22" s="26"/>
      <c r="AK22" s="26"/>
      <c r="AL22" s="26"/>
      <c r="AM22" s="26"/>
      <c r="AN22" s="26"/>
      <c r="AO22" s="26"/>
      <c r="AP22" s="26"/>
      <c r="AQ22" s="26"/>
      <c r="AR22" s="26"/>
      <c r="AS22" s="26"/>
      <c r="AT22" s="26"/>
      <c r="AU22" s="26"/>
      <c r="AV22" s="26"/>
      <c r="AW22" s="26"/>
      <c r="AX22" s="26"/>
      <c r="AY22" s="26"/>
      <c r="AZ22" s="26"/>
      <c r="BA22" s="26"/>
      <c r="BB22" s="26"/>
      <c r="BC22" s="26"/>
      <c r="BD22" s="26"/>
      <c r="BE22" s="26"/>
      <c r="BF22" s="26"/>
      <c r="BG22" s="26"/>
      <c r="BH22" s="26"/>
      <c r="BI22" s="26"/>
      <c r="BJ22" s="26"/>
      <c r="BK22" s="26"/>
      <c r="BL22" s="26"/>
      <c r="BM22" s="26"/>
      <c r="BN22" s="26"/>
    </row>
    <row r="23" spans="1:66" x14ac:dyDescent="0.25">
      <c r="A23" s="34" t="s">
        <v>239</v>
      </c>
      <c r="B23" s="35" t="s">
        <v>220</v>
      </c>
      <c r="C23" s="36" t="s">
        <v>141</v>
      </c>
      <c r="D23" s="34" t="s">
        <v>21</v>
      </c>
      <c r="E23" s="35">
        <v>19</v>
      </c>
      <c r="F23" s="35">
        <v>14245.14</v>
      </c>
      <c r="G23" s="35">
        <v>206.5</v>
      </c>
      <c r="H23" s="35">
        <v>6594</v>
      </c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6"/>
      <c r="AH23" s="26"/>
      <c r="AI23" s="26"/>
      <c r="AJ23" s="26"/>
      <c r="AK23" s="26"/>
      <c r="AL23" s="26"/>
      <c r="AM23" s="26"/>
      <c r="AN23" s="26"/>
      <c r="AO23" s="26"/>
      <c r="AP23" s="26"/>
      <c r="AQ23" s="26"/>
      <c r="AR23" s="26"/>
      <c r="AS23" s="26"/>
      <c r="AT23" s="26"/>
      <c r="AU23" s="26"/>
      <c r="AV23" s="26"/>
      <c r="AW23" s="26"/>
      <c r="AX23" s="26"/>
      <c r="AY23" s="26"/>
      <c r="AZ23" s="26"/>
      <c r="BA23" s="26"/>
      <c r="BB23" s="26"/>
      <c r="BC23" s="26"/>
      <c r="BD23" s="26"/>
      <c r="BE23" s="26"/>
      <c r="BF23" s="26"/>
      <c r="BG23" s="26"/>
      <c r="BH23" s="26"/>
      <c r="BI23" s="26"/>
      <c r="BJ23" s="26"/>
      <c r="BK23" s="26"/>
      <c r="BL23" s="26"/>
      <c r="BM23" s="26"/>
      <c r="BN23" s="26"/>
    </row>
    <row r="24" spans="1:66" x14ac:dyDescent="0.25">
      <c r="A24" s="34" t="s">
        <v>242</v>
      </c>
      <c r="B24" s="35" t="s">
        <v>231</v>
      </c>
      <c r="C24" s="36" t="s">
        <v>142</v>
      </c>
      <c r="D24" s="34" t="s">
        <v>18</v>
      </c>
      <c r="E24" s="35">
        <v>45</v>
      </c>
      <c r="F24" s="35">
        <v>119795.91</v>
      </c>
      <c r="G24" s="35">
        <v>678.5</v>
      </c>
      <c r="H24" s="35">
        <v>19331</v>
      </c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6"/>
      <c r="AK24" s="26"/>
      <c r="AL24" s="26"/>
      <c r="AM24" s="26"/>
      <c r="AN24" s="26"/>
      <c r="AO24" s="26"/>
      <c r="AP24" s="26"/>
      <c r="AQ24" s="26"/>
      <c r="AR24" s="26"/>
      <c r="AS24" s="26"/>
      <c r="AT24" s="26"/>
      <c r="AU24" s="26"/>
      <c r="AV24" s="26"/>
      <c r="AW24" s="26"/>
      <c r="AX24" s="26"/>
      <c r="AY24" s="26"/>
      <c r="AZ24" s="26"/>
      <c r="BA24" s="26"/>
      <c r="BB24" s="26"/>
      <c r="BC24" s="26"/>
      <c r="BD24" s="26"/>
      <c r="BE24" s="26"/>
      <c r="BF24" s="26"/>
      <c r="BG24" s="26"/>
      <c r="BH24" s="26"/>
      <c r="BI24" s="26"/>
      <c r="BJ24" s="26"/>
      <c r="BK24" s="26"/>
      <c r="BL24" s="26"/>
      <c r="BM24" s="26"/>
      <c r="BN24" s="26"/>
    </row>
    <row r="25" spans="1:66" x14ac:dyDescent="0.25">
      <c r="A25" s="34" t="s">
        <v>242</v>
      </c>
      <c r="B25" s="35" t="s">
        <v>225</v>
      </c>
      <c r="C25" s="36" t="s">
        <v>143</v>
      </c>
      <c r="D25" s="34" t="s">
        <v>19</v>
      </c>
      <c r="E25" s="35">
        <v>57</v>
      </c>
      <c r="F25" s="35">
        <v>137900.24</v>
      </c>
      <c r="G25" s="35">
        <v>895</v>
      </c>
      <c r="H25" s="35">
        <v>29626</v>
      </c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  <c r="AL25" s="26"/>
      <c r="AM25" s="26"/>
      <c r="AN25" s="26"/>
      <c r="AO25" s="26"/>
      <c r="AP25" s="26"/>
      <c r="AQ25" s="26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</row>
    <row r="26" spans="1:66" x14ac:dyDescent="0.25">
      <c r="A26" s="34" t="s">
        <v>239</v>
      </c>
      <c r="B26" s="35" t="s">
        <v>220</v>
      </c>
      <c r="C26" s="36" t="s">
        <v>144</v>
      </c>
      <c r="D26" s="34" t="s">
        <v>26</v>
      </c>
      <c r="E26" s="35">
        <v>124</v>
      </c>
      <c r="F26" s="35">
        <v>470991.86999999994</v>
      </c>
      <c r="G26" s="35">
        <v>2392.5</v>
      </c>
      <c r="H26" s="35">
        <v>72739</v>
      </c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26"/>
      <c r="AK26" s="26"/>
      <c r="AL26" s="26"/>
      <c r="AM26" s="26"/>
      <c r="AN26" s="26"/>
      <c r="AO26" s="26"/>
      <c r="AP26" s="26"/>
      <c r="AQ26" s="26"/>
      <c r="AR26" s="26"/>
      <c r="AS26" s="26"/>
      <c r="AT26" s="26"/>
      <c r="AU26" s="26"/>
      <c r="AV26" s="26"/>
      <c r="AW26" s="26"/>
      <c r="AX26" s="26"/>
      <c r="AY26" s="26"/>
      <c r="AZ26" s="26"/>
      <c r="BA26" s="26"/>
      <c r="BB26" s="26"/>
      <c r="BC26" s="26"/>
      <c r="BD26" s="26"/>
      <c r="BE26" s="26"/>
      <c r="BF26" s="26"/>
      <c r="BG26" s="26"/>
      <c r="BH26" s="26"/>
      <c r="BI26" s="26"/>
      <c r="BJ26" s="26"/>
      <c r="BK26" s="26"/>
      <c r="BL26" s="26"/>
      <c r="BM26" s="26"/>
      <c r="BN26" s="26"/>
    </row>
    <row r="27" spans="1:66" x14ac:dyDescent="0.25">
      <c r="A27" s="34" t="s">
        <v>242</v>
      </c>
      <c r="B27" s="35" t="s">
        <v>232</v>
      </c>
      <c r="C27" s="36" t="s">
        <v>145</v>
      </c>
      <c r="D27" s="34" t="s">
        <v>27</v>
      </c>
      <c r="E27" s="35">
        <v>134</v>
      </c>
      <c r="F27" s="35">
        <v>178858.46</v>
      </c>
      <c r="G27" s="35">
        <v>1867</v>
      </c>
      <c r="H27" s="35">
        <v>53131</v>
      </c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26"/>
      <c r="AO27" s="26"/>
      <c r="AP27" s="26"/>
      <c r="AQ27" s="26"/>
      <c r="AR27" s="26"/>
      <c r="AS27" s="26"/>
      <c r="AT27" s="26"/>
      <c r="AU27" s="26"/>
      <c r="AV27" s="26"/>
      <c r="AW27" s="26"/>
      <c r="AX27" s="26"/>
      <c r="AY27" s="26"/>
      <c r="AZ27" s="26"/>
      <c r="BA27" s="26"/>
      <c r="BB27" s="26"/>
      <c r="BC27" s="26"/>
      <c r="BD27" s="26"/>
      <c r="BE27" s="26"/>
      <c r="BF27" s="26"/>
      <c r="BG27" s="26"/>
      <c r="BH27" s="26"/>
      <c r="BI27" s="26"/>
      <c r="BJ27" s="26"/>
      <c r="BK27" s="26"/>
      <c r="BL27" s="26"/>
      <c r="BM27" s="26"/>
      <c r="BN27" s="26"/>
    </row>
    <row r="28" spans="1:66" x14ac:dyDescent="0.25">
      <c r="A28" s="34" t="s">
        <v>242</v>
      </c>
      <c r="B28" s="35" t="s">
        <v>233</v>
      </c>
      <c r="C28" s="36" t="s">
        <v>146</v>
      </c>
      <c r="D28" s="34" t="s">
        <v>20</v>
      </c>
      <c r="E28" s="35">
        <v>29</v>
      </c>
      <c r="F28" s="35">
        <v>80141.100000000006</v>
      </c>
      <c r="G28" s="35">
        <v>586.5</v>
      </c>
      <c r="H28" s="35">
        <v>16038</v>
      </c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  <c r="AF28" s="26"/>
      <c r="AG28" s="26"/>
      <c r="AH28" s="26"/>
      <c r="AI28" s="26"/>
      <c r="AJ28" s="26"/>
      <c r="AK28" s="26"/>
      <c r="AL28" s="26"/>
      <c r="AM28" s="26"/>
      <c r="AN28" s="26"/>
      <c r="AO28" s="26"/>
      <c r="AP28" s="26"/>
      <c r="AQ28" s="26"/>
      <c r="AR28" s="26"/>
      <c r="AS28" s="26"/>
      <c r="AT28" s="26"/>
      <c r="AU28" s="26"/>
      <c r="AV28" s="26"/>
      <c r="AW28" s="26"/>
      <c r="AX28" s="26"/>
      <c r="AY28" s="26"/>
      <c r="AZ28" s="26"/>
      <c r="BA28" s="26"/>
      <c r="BB28" s="26"/>
      <c r="BC28" s="26"/>
      <c r="BD28" s="26"/>
      <c r="BE28" s="26"/>
      <c r="BF28" s="26"/>
      <c r="BG28" s="26"/>
      <c r="BH28" s="26"/>
      <c r="BI28" s="26"/>
      <c r="BJ28" s="26"/>
      <c r="BK28" s="26"/>
      <c r="BL28" s="26"/>
      <c r="BM28" s="26"/>
      <c r="BN28" s="26"/>
    </row>
    <row r="29" spans="1:66" x14ac:dyDescent="0.25">
      <c r="A29" s="34" t="s">
        <v>240</v>
      </c>
      <c r="B29" s="35" t="s">
        <v>228</v>
      </c>
      <c r="C29" s="36" t="s">
        <v>147</v>
      </c>
      <c r="D29" s="34" t="s">
        <v>23</v>
      </c>
      <c r="E29" s="35">
        <v>1354</v>
      </c>
      <c r="F29" s="35">
        <v>4357347.3600000013</v>
      </c>
      <c r="G29" s="35">
        <v>22993.5</v>
      </c>
      <c r="H29" s="35">
        <v>648927</v>
      </c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26"/>
      <c r="AG29" s="26"/>
      <c r="AH29" s="26"/>
      <c r="AI29" s="26"/>
      <c r="AJ29" s="26"/>
      <c r="AK29" s="26"/>
      <c r="AL29" s="26"/>
      <c r="AM29" s="26"/>
      <c r="AN29" s="26"/>
      <c r="AO29" s="26"/>
      <c r="AP29" s="26"/>
      <c r="AQ29" s="26"/>
      <c r="AR29" s="26"/>
      <c r="AS29" s="26"/>
      <c r="AT29" s="26"/>
      <c r="AU29" s="26"/>
      <c r="AV29" s="26"/>
      <c r="AW29" s="26"/>
      <c r="AX29" s="26"/>
      <c r="AY29" s="26"/>
      <c r="AZ29" s="26"/>
      <c r="BA29" s="26"/>
      <c r="BB29" s="26"/>
      <c r="BC29" s="26"/>
      <c r="BD29" s="26"/>
      <c r="BE29" s="26"/>
      <c r="BF29" s="26"/>
      <c r="BG29" s="26"/>
      <c r="BH29" s="26"/>
      <c r="BI29" s="26"/>
      <c r="BJ29" s="26"/>
      <c r="BK29" s="26"/>
      <c r="BL29" s="26"/>
      <c r="BM29" s="26"/>
      <c r="BN29" s="26"/>
    </row>
    <row r="30" spans="1:66" x14ac:dyDescent="0.25">
      <c r="A30" s="34" t="s">
        <v>242</v>
      </c>
      <c r="B30" s="35" t="s">
        <v>232</v>
      </c>
      <c r="C30" s="36" t="s">
        <v>148</v>
      </c>
      <c r="D30" s="34" t="s">
        <v>25</v>
      </c>
      <c r="E30" s="35">
        <v>81</v>
      </c>
      <c r="F30" s="35">
        <v>149998.1399999999</v>
      </c>
      <c r="G30" s="35">
        <v>1418</v>
      </c>
      <c r="H30" s="35">
        <v>41682</v>
      </c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  <c r="AF30" s="26"/>
      <c r="AG30" s="26"/>
      <c r="AH30" s="26"/>
      <c r="AI30" s="26"/>
      <c r="AJ30" s="26"/>
      <c r="AK30" s="26"/>
      <c r="AL30" s="26"/>
      <c r="AM30" s="26"/>
      <c r="AN30" s="26"/>
      <c r="AO30" s="26"/>
      <c r="AP30" s="26"/>
      <c r="AQ30" s="26"/>
      <c r="AR30" s="26"/>
      <c r="AS30" s="26"/>
      <c r="AT30" s="26"/>
      <c r="AU30" s="26"/>
      <c r="AV30" s="26"/>
      <c r="AW30" s="26"/>
      <c r="AX30" s="26"/>
      <c r="AY30" s="26"/>
      <c r="AZ30" s="26"/>
      <c r="BA30" s="26"/>
      <c r="BB30" s="26"/>
      <c r="BC30" s="26"/>
      <c r="BD30" s="26"/>
      <c r="BE30" s="26"/>
      <c r="BF30" s="26"/>
      <c r="BG30" s="26"/>
      <c r="BH30" s="26"/>
      <c r="BI30" s="26"/>
      <c r="BJ30" s="26"/>
      <c r="BK30" s="26"/>
      <c r="BL30" s="26"/>
      <c r="BM30" s="26"/>
      <c r="BN30" s="26"/>
    </row>
    <row r="31" spans="1:66" x14ac:dyDescent="0.25">
      <c r="A31" s="34" t="s">
        <v>240</v>
      </c>
      <c r="B31" s="35" t="s">
        <v>228</v>
      </c>
      <c r="C31" s="36" t="s">
        <v>149</v>
      </c>
      <c r="D31" s="34" t="s">
        <v>24</v>
      </c>
      <c r="E31" s="35">
        <v>218</v>
      </c>
      <c r="F31" s="35">
        <v>379372.44</v>
      </c>
      <c r="G31" s="35">
        <v>3419</v>
      </c>
      <c r="H31" s="35">
        <v>106956</v>
      </c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  <c r="AF31" s="26"/>
      <c r="AG31" s="26"/>
      <c r="AH31" s="26"/>
      <c r="AI31" s="26"/>
      <c r="AJ31" s="26"/>
      <c r="AK31" s="26"/>
      <c r="AL31" s="26"/>
      <c r="AM31" s="26"/>
      <c r="AN31" s="26"/>
      <c r="AO31" s="26"/>
      <c r="AP31" s="26"/>
      <c r="AQ31" s="26"/>
      <c r="AR31" s="26"/>
      <c r="AS31" s="26"/>
      <c r="AT31" s="26"/>
      <c r="AU31" s="26"/>
      <c r="AV31" s="26"/>
      <c r="AW31" s="26"/>
      <c r="AX31" s="26"/>
      <c r="AY31" s="26"/>
      <c r="AZ31" s="26"/>
      <c r="BA31" s="26"/>
      <c r="BB31" s="26"/>
      <c r="BC31" s="26"/>
      <c r="BD31" s="26"/>
      <c r="BE31" s="26"/>
      <c r="BF31" s="26"/>
      <c r="BG31" s="26"/>
      <c r="BH31" s="26"/>
      <c r="BI31" s="26"/>
      <c r="BJ31" s="26"/>
      <c r="BK31" s="26"/>
      <c r="BL31" s="26"/>
      <c r="BM31" s="26"/>
      <c r="BN31" s="26"/>
    </row>
    <row r="32" spans="1:66" x14ac:dyDescent="0.25">
      <c r="A32" s="34" t="s">
        <v>242</v>
      </c>
      <c r="B32" s="35" t="s">
        <v>232</v>
      </c>
      <c r="C32" s="36" t="s">
        <v>150</v>
      </c>
      <c r="D32" s="34" t="s">
        <v>38</v>
      </c>
      <c r="E32" s="35">
        <v>29</v>
      </c>
      <c r="F32" s="35">
        <v>45849.66</v>
      </c>
      <c r="G32" s="35">
        <v>446.5</v>
      </c>
      <c r="H32" s="35">
        <v>12185</v>
      </c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  <c r="AF32" s="26"/>
      <c r="AG32" s="26"/>
      <c r="AH32" s="26"/>
      <c r="AI32" s="26"/>
      <c r="AJ32" s="26"/>
      <c r="AK32" s="26"/>
      <c r="AL32" s="26"/>
      <c r="AM32" s="26"/>
      <c r="AN32" s="26"/>
      <c r="AO32" s="26"/>
      <c r="AP32" s="26"/>
      <c r="AQ32" s="26"/>
      <c r="AR32" s="26"/>
      <c r="AS32" s="26"/>
      <c r="AT32" s="26"/>
      <c r="AU32" s="26"/>
      <c r="AV32" s="26"/>
      <c r="AW32" s="26"/>
      <c r="AX32" s="26"/>
      <c r="AY32" s="26"/>
      <c r="AZ32" s="26"/>
      <c r="BA32" s="26"/>
      <c r="BB32" s="26"/>
      <c r="BC32" s="26"/>
      <c r="BD32" s="26"/>
      <c r="BE32" s="26"/>
      <c r="BF32" s="26"/>
      <c r="BG32" s="26"/>
      <c r="BH32" s="26"/>
      <c r="BI32" s="26"/>
      <c r="BJ32" s="26"/>
      <c r="BK32" s="26"/>
      <c r="BL32" s="26"/>
      <c r="BM32" s="26"/>
      <c r="BN32" s="26"/>
    </row>
    <row r="33" spans="1:66" x14ac:dyDescent="0.25">
      <c r="A33" s="34" t="s">
        <v>240</v>
      </c>
      <c r="B33" s="35" t="s">
        <v>221</v>
      </c>
      <c r="C33" s="36" t="s">
        <v>151</v>
      </c>
      <c r="D33" s="34" t="s">
        <v>22</v>
      </c>
      <c r="E33" s="35">
        <v>277</v>
      </c>
      <c r="F33" s="35">
        <v>539164.17999999982</v>
      </c>
      <c r="G33" s="35">
        <v>4734</v>
      </c>
      <c r="H33" s="35">
        <v>156492</v>
      </c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  <c r="AF33" s="26"/>
      <c r="AG33" s="26"/>
      <c r="AH33" s="26"/>
      <c r="AI33" s="26"/>
      <c r="AJ33" s="26"/>
      <c r="AK33" s="26"/>
      <c r="AL33" s="26"/>
      <c r="AM33" s="26"/>
      <c r="AN33" s="26"/>
      <c r="AO33" s="26"/>
      <c r="AP33" s="26"/>
      <c r="AQ33" s="26"/>
      <c r="AR33" s="26"/>
      <c r="AS33" s="26"/>
      <c r="AT33" s="26"/>
      <c r="AU33" s="26"/>
      <c r="AV33" s="26"/>
      <c r="AW33" s="26"/>
      <c r="AX33" s="26"/>
      <c r="AY33" s="26"/>
      <c r="AZ33" s="26"/>
      <c r="BA33" s="26"/>
      <c r="BB33" s="26"/>
      <c r="BC33" s="26"/>
      <c r="BD33" s="26"/>
      <c r="BE33" s="26"/>
      <c r="BF33" s="26"/>
      <c r="BG33" s="26"/>
      <c r="BH33" s="26"/>
      <c r="BI33" s="26"/>
      <c r="BJ33" s="26"/>
      <c r="BK33" s="26"/>
      <c r="BL33" s="26"/>
      <c r="BM33" s="26"/>
      <c r="BN33" s="26"/>
    </row>
    <row r="34" spans="1:66" x14ac:dyDescent="0.25">
      <c r="A34" s="34" t="s">
        <v>239</v>
      </c>
      <c r="B34" s="35" t="s">
        <v>220</v>
      </c>
      <c r="C34" s="36" t="s">
        <v>152</v>
      </c>
      <c r="D34" s="34" t="s">
        <v>28</v>
      </c>
      <c r="E34" s="35">
        <v>30</v>
      </c>
      <c r="F34" s="35">
        <v>57351.170000000006</v>
      </c>
      <c r="G34" s="35">
        <v>455.5</v>
      </c>
      <c r="H34" s="35">
        <v>12924</v>
      </c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  <c r="AL34" s="26"/>
      <c r="AM34" s="26"/>
      <c r="AN34" s="26"/>
      <c r="AO34" s="26"/>
      <c r="AP34" s="26"/>
      <c r="AQ34" s="26"/>
      <c r="AR34" s="26"/>
      <c r="AS34" s="26"/>
      <c r="AT34" s="26"/>
      <c r="AU34" s="26"/>
      <c r="AV34" s="26"/>
      <c r="AW34" s="26"/>
      <c r="AX34" s="26"/>
      <c r="AY34" s="26"/>
      <c r="AZ34" s="26"/>
      <c r="BA34" s="26"/>
      <c r="BB34" s="26"/>
      <c r="BC34" s="26"/>
      <c r="BD34" s="26"/>
      <c r="BE34" s="26"/>
      <c r="BF34" s="26"/>
      <c r="BG34" s="26"/>
      <c r="BH34" s="26"/>
      <c r="BI34" s="26"/>
      <c r="BJ34" s="26"/>
      <c r="BK34" s="26"/>
      <c r="BL34" s="26"/>
      <c r="BM34" s="26"/>
      <c r="BN34" s="26"/>
    </row>
    <row r="35" spans="1:66" x14ac:dyDescent="0.25">
      <c r="A35" s="34" t="s">
        <v>243</v>
      </c>
      <c r="B35" s="35" t="s">
        <v>229</v>
      </c>
      <c r="C35" s="36" t="s">
        <v>153</v>
      </c>
      <c r="D35" s="34" t="s">
        <v>29</v>
      </c>
      <c r="E35" s="35">
        <v>246</v>
      </c>
      <c r="F35" s="35">
        <v>541183.12000000011</v>
      </c>
      <c r="G35" s="35">
        <v>3715</v>
      </c>
      <c r="H35" s="35">
        <v>109561</v>
      </c>
      <c r="I35" s="26"/>
      <c r="J35" s="26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  <c r="AF35" s="26"/>
      <c r="AG35" s="26"/>
      <c r="AH35" s="26"/>
      <c r="AI35" s="26"/>
      <c r="AJ35" s="26"/>
      <c r="AK35" s="26"/>
      <c r="AL35" s="26"/>
      <c r="AM35" s="26"/>
      <c r="AN35" s="26"/>
      <c r="AO35" s="26"/>
      <c r="AP35" s="26"/>
      <c r="AQ35" s="26"/>
      <c r="AR35" s="26"/>
      <c r="AS35" s="26"/>
      <c r="AT35" s="26"/>
      <c r="AU35" s="26"/>
      <c r="AV35" s="26"/>
      <c r="AW35" s="26"/>
      <c r="AX35" s="26"/>
      <c r="AY35" s="26"/>
      <c r="AZ35" s="26"/>
      <c r="BA35" s="26"/>
      <c r="BB35" s="26"/>
      <c r="BC35" s="26"/>
      <c r="BD35" s="26"/>
      <c r="BE35" s="26"/>
      <c r="BF35" s="26"/>
      <c r="BG35" s="26"/>
      <c r="BH35" s="26"/>
      <c r="BI35" s="26"/>
      <c r="BJ35" s="26"/>
      <c r="BK35" s="26"/>
      <c r="BL35" s="26"/>
      <c r="BM35" s="26"/>
      <c r="BN35" s="26"/>
    </row>
    <row r="36" spans="1:66" x14ac:dyDescent="0.25">
      <c r="A36" s="34" t="s">
        <v>241</v>
      </c>
      <c r="B36" s="35" t="s">
        <v>224</v>
      </c>
      <c r="C36" s="36" t="s">
        <v>154</v>
      </c>
      <c r="D36" s="34" t="s">
        <v>31</v>
      </c>
      <c r="E36" s="35">
        <v>2686</v>
      </c>
      <c r="F36" s="35">
        <v>8363020.0899999971</v>
      </c>
      <c r="G36" s="35">
        <v>41830.5</v>
      </c>
      <c r="H36" s="35">
        <v>1269180</v>
      </c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  <c r="AL36" s="26"/>
      <c r="AM36" s="26"/>
      <c r="AN36" s="26"/>
      <c r="AO36" s="26"/>
      <c r="AP36" s="26"/>
      <c r="AQ36" s="26"/>
      <c r="AR36" s="26"/>
      <c r="AS36" s="26"/>
      <c r="AT36" s="26"/>
      <c r="AU36" s="26"/>
      <c r="AV36" s="26"/>
      <c r="AW36" s="26"/>
      <c r="AX36" s="26"/>
      <c r="AY36" s="26"/>
      <c r="AZ36" s="26"/>
      <c r="BA36" s="26"/>
      <c r="BB36" s="26"/>
      <c r="BC36" s="26"/>
      <c r="BD36" s="26"/>
      <c r="BE36" s="26"/>
      <c r="BF36" s="26"/>
      <c r="BG36" s="26"/>
      <c r="BH36" s="26"/>
      <c r="BI36" s="26"/>
      <c r="BJ36" s="26"/>
      <c r="BK36" s="26"/>
      <c r="BL36" s="26"/>
      <c r="BM36" s="26"/>
      <c r="BN36" s="26"/>
    </row>
    <row r="37" spans="1:66" x14ac:dyDescent="0.25">
      <c r="A37" s="34" t="s">
        <v>242</v>
      </c>
      <c r="B37" s="35" t="s">
        <v>226</v>
      </c>
      <c r="C37" s="36" t="s">
        <v>155</v>
      </c>
      <c r="D37" s="34" t="s">
        <v>30</v>
      </c>
      <c r="E37" s="35">
        <v>5</v>
      </c>
      <c r="F37" s="35">
        <v>14460.769999999999</v>
      </c>
      <c r="G37" s="35">
        <v>104.5</v>
      </c>
      <c r="H37" s="35">
        <v>2539</v>
      </c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  <c r="AL37" s="26"/>
      <c r="AM37" s="26"/>
      <c r="AN37" s="26"/>
      <c r="AO37" s="26"/>
      <c r="AP37" s="26"/>
      <c r="AQ37" s="26"/>
      <c r="AR37" s="26"/>
      <c r="AS37" s="26"/>
      <c r="AT37" s="26"/>
      <c r="AU37" s="26"/>
      <c r="AV37" s="26"/>
      <c r="AW37" s="26"/>
      <c r="AX37" s="26"/>
      <c r="AY37" s="26"/>
      <c r="AZ37" s="26"/>
      <c r="BA37" s="26"/>
      <c r="BB37" s="26"/>
      <c r="BC37" s="26"/>
      <c r="BD37" s="26"/>
      <c r="BE37" s="26"/>
      <c r="BF37" s="26"/>
      <c r="BG37" s="26"/>
      <c r="BH37" s="26"/>
      <c r="BI37" s="26"/>
      <c r="BJ37" s="26"/>
      <c r="BK37" s="26"/>
      <c r="BL37" s="26"/>
      <c r="BM37" s="26"/>
      <c r="BN37" s="26"/>
    </row>
    <row r="38" spans="1:66" x14ac:dyDescent="0.25">
      <c r="A38" s="34" t="s">
        <v>243</v>
      </c>
      <c r="B38" s="35" t="s">
        <v>229</v>
      </c>
      <c r="C38" s="36" t="s">
        <v>268</v>
      </c>
      <c r="D38" s="34" t="s">
        <v>265</v>
      </c>
      <c r="E38" s="35">
        <v>183</v>
      </c>
      <c r="F38" s="35">
        <v>483087.07999999996</v>
      </c>
      <c r="G38" s="35">
        <v>3034</v>
      </c>
      <c r="H38" s="35">
        <v>96727</v>
      </c>
      <c r="I38" s="26"/>
      <c r="J38" s="26"/>
      <c r="K38" s="26"/>
      <c r="L38" s="26"/>
      <c r="M38" s="26"/>
      <c r="N38" s="26"/>
      <c r="O38" s="26"/>
      <c r="P38" s="26"/>
      <c r="Q38" s="26"/>
      <c r="R38" s="2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  <c r="AF38" s="26"/>
      <c r="AG38" s="26"/>
      <c r="AH38" s="26"/>
      <c r="AI38" s="26"/>
      <c r="AJ38" s="26"/>
      <c r="AK38" s="26"/>
      <c r="AL38" s="26"/>
      <c r="AM38" s="26"/>
      <c r="AN38" s="26"/>
      <c r="AO38" s="26"/>
      <c r="AP38" s="26"/>
      <c r="AQ38" s="26"/>
      <c r="AR38" s="26"/>
      <c r="AS38" s="26"/>
      <c r="AT38" s="26"/>
      <c r="AU38" s="26"/>
      <c r="AV38" s="26"/>
      <c r="AW38" s="26"/>
      <c r="AX38" s="26"/>
      <c r="AY38" s="26"/>
      <c r="AZ38" s="26"/>
      <c r="BA38" s="26"/>
      <c r="BB38" s="26"/>
      <c r="BC38" s="26"/>
      <c r="BD38" s="26"/>
      <c r="BE38" s="26"/>
      <c r="BF38" s="26"/>
      <c r="BG38" s="26"/>
      <c r="BH38" s="26"/>
      <c r="BI38" s="26"/>
      <c r="BJ38" s="26"/>
      <c r="BK38" s="26"/>
      <c r="BL38" s="26"/>
      <c r="BM38" s="26"/>
      <c r="BN38" s="26"/>
    </row>
    <row r="39" spans="1:66" x14ac:dyDescent="0.25">
      <c r="A39" s="34" t="s">
        <v>241</v>
      </c>
      <c r="B39" s="35" t="s">
        <v>234</v>
      </c>
      <c r="C39" s="36" t="s">
        <v>156</v>
      </c>
      <c r="D39" s="34" t="s">
        <v>32</v>
      </c>
      <c r="E39" s="35">
        <v>29</v>
      </c>
      <c r="F39" s="35">
        <v>83553.600000000006</v>
      </c>
      <c r="G39" s="35">
        <v>597.5</v>
      </c>
      <c r="H39" s="35">
        <v>19655</v>
      </c>
      <c r="I39" s="26"/>
      <c r="J39" s="26"/>
      <c r="K39" s="26"/>
      <c r="L39" s="26"/>
      <c r="M39" s="26"/>
      <c r="N39" s="26"/>
      <c r="O39" s="26"/>
      <c r="P39" s="26"/>
      <c r="Q39" s="26"/>
      <c r="R39" s="2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  <c r="AF39" s="26"/>
      <c r="AG39" s="26"/>
      <c r="AH39" s="26"/>
      <c r="AI39" s="26"/>
      <c r="AJ39" s="26"/>
      <c r="AK39" s="26"/>
      <c r="AL39" s="26"/>
      <c r="AM39" s="26"/>
      <c r="AN39" s="26"/>
      <c r="AO39" s="26"/>
      <c r="AP39" s="26"/>
      <c r="AQ39" s="26"/>
      <c r="AR39" s="26"/>
      <c r="AS39" s="26"/>
      <c r="AT39" s="26"/>
      <c r="AU39" s="26"/>
      <c r="AV39" s="26"/>
      <c r="AW39" s="26"/>
      <c r="AX39" s="26"/>
      <c r="AY39" s="26"/>
      <c r="AZ39" s="26"/>
      <c r="BA39" s="26"/>
      <c r="BB39" s="26"/>
      <c r="BC39" s="26"/>
      <c r="BD39" s="26"/>
      <c r="BE39" s="26"/>
      <c r="BF39" s="26"/>
      <c r="BG39" s="26"/>
      <c r="BH39" s="26"/>
      <c r="BI39" s="26"/>
      <c r="BJ39" s="26"/>
      <c r="BK39" s="26"/>
      <c r="BL39" s="26"/>
      <c r="BM39" s="26"/>
      <c r="BN39" s="26"/>
    </row>
    <row r="40" spans="1:66" x14ac:dyDescent="0.25">
      <c r="A40" s="34" t="s">
        <v>240</v>
      </c>
      <c r="B40" s="35" t="s">
        <v>235</v>
      </c>
      <c r="C40" s="36" t="s">
        <v>157</v>
      </c>
      <c r="D40" s="34" t="s">
        <v>33</v>
      </c>
      <c r="E40" s="35">
        <v>1162</v>
      </c>
      <c r="F40" s="35">
        <v>5354543.530000004</v>
      </c>
      <c r="G40" s="35">
        <v>14345.5</v>
      </c>
      <c r="H40" s="35">
        <v>365361</v>
      </c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  <c r="AF40" s="26"/>
      <c r="AG40" s="26"/>
      <c r="AH40" s="26"/>
      <c r="AI40" s="26"/>
      <c r="AJ40" s="26"/>
      <c r="AK40" s="26"/>
      <c r="AL40" s="26"/>
      <c r="AM40" s="26"/>
      <c r="AN40" s="26"/>
      <c r="AO40" s="26"/>
      <c r="AP40" s="26"/>
      <c r="AQ40" s="26"/>
      <c r="AR40" s="26"/>
      <c r="AS40" s="26"/>
      <c r="AT40" s="26"/>
      <c r="AU40" s="26"/>
      <c r="AV40" s="26"/>
      <c r="AW40" s="26"/>
      <c r="AX40" s="26"/>
      <c r="AY40" s="26"/>
      <c r="AZ40" s="26"/>
      <c r="BA40" s="26"/>
      <c r="BB40" s="26"/>
      <c r="BC40" s="26"/>
      <c r="BD40" s="26"/>
      <c r="BE40" s="26"/>
      <c r="BF40" s="26"/>
      <c r="BG40" s="26"/>
      <c r="BH40" s="26"/>
      <c r="BI40" s="26"/>
      <c r="BJ40" s="26"/>
      <c r="BK40" s="26"/>
      <c r="BL40" s="26"/>
      <c r="BM40" s="26"/>
      <c r="BN40" s="26"/>
    </row>
    <row r="41" spans="1:66" x14ac:dyDescent="0.25">
      <c r="A41" s="34" t="s">
        <v>243</v>
      </c>
      <c r="B41" s="35" t="s">
        <v>236</v>
      </c>
      <c r="C41" s="36" t="s">
        <v>158</v>
      </c>
      <c r="D41" s="34" t="s">
        <v>34</v>
      </c>
      <c r="E41" s="35">
        <v>78</v>
      </c>
      <c r="F41" s="35">
        <v>167881.80000000002</v>
      </c>
      <c r="G41" s="35">
        <v>1122.5</v>
      </c>
      <c r="H41" s="35">
        <v>34064</v>
      </c>
      <c r="I41" s="26"/>
      <c r="J41" s="26"/>
      <c r="K41" s="26"/>
      <c r="L41" s="26"/>
      <c r="M41" s="26"/>
      <c r="N41" s="26"/>
      <c r="O41" s="26"/>
      <c r="P41" s="26"/>
      <c r="Q41" s="26"/>
      <c r="R41" s="2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  <c r="AF41" s="26"/>
      <c r="AG41" s="26"/>
      <c r="AH41" s="26"/>
      <c r="AI41" s="26"/>
      <c r="AJ41" s="26"/>
      <c r="AK41" s="26"/>
      <c r="AL41" s="26"/>
      <c r="AM41" s="26"/>
      <c r="AN41" s="26"/>
      <c r="AO41" s="26"/>
      <c r="AP41" s="26"/>
      <c r="AQ41" s="26"/>
      <c r="AR41" s="26"/>
      <c r="AS41" s="26"/>
      <c r="AT41" s="26"/>
      <c r="AU41" s="26"/>
      <c r="AV41" s="26"/>
      <c r="AW41" s="26"/>
      <c r="AX41" s="26"/>
      <c r="AY41" s="26"/>
      <c r="AZ41" s="26"/>
      <c r="BA41" s="26"/>
      <c r="BB41" s="26"/>
      <c r="BC41" s="26"/>
      <c r="BD41" s="26"/>
      <c r="BE41" s="26"/>
      <c r="BF41" s="26"/>
      <c r="BG41" s="26"/>
      <c r="BH41" s="26"/>
      <c r="BI41" s="26"/>
      <c r="BJ41" s="26"/>
      <c r="BK41" s="26"/>
      <c r="BL41" s="26"/>
      <c r="BM41" s="26"/>
      <c r="BN41" s="26"/>
    </row>
    <row r="42" spans="1:66" x14ac:dyDescent="0.25">
      <c r="A42" s="34" t="s">
        <v>241</v>
      </c>
      <c r="B42" s="35" t="s">
        <v>224</v>
      </c>
      <c r="C42" s="36" t="s">
        <v>159</v>
      </c>
      <c r="D42" s="34" t="s">
        <v>35</v>
      </c>
      <c r="E42" s="35">
        <v>401</v>
      </c>
      <c r="F42" s="35">
        <v>2123603.1400000006</v>
      </c>
      <c r="G42" s="35">
        <v>5455</v>
      </c>
      <c r="H42" s="35">
        <v>146995</v>
      </c>
      <c r="I42" s="26"/>
      <c r="J42" s="26"/>
      <c r="K42" s="26"/>
      <c r="L42" s="26"/>
      <c r="M42" s="26"/>
      <c r="N42" s="26"/>
      <c r="O42" s="26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  <c r="AF42" s="26"/>
      <c r="AG42" s="26"/>
      <c r="AH42" s="26"/>
      <c r="AI42" s="26"/>
      <c r="AJ42" s="26"/>
      <c r="AK42" s="26"/>
      <c r="AL42" s="26"/>
      <c r="AM42" s="26"/>
      <c r="AN42" s="26"/>
      <c r="AO42" s="26"/>
      <c r="AP42" s="26"/>
      <c r="AQ42" s="26"/>
      <c r="AR42" s="26"/>
      <c r="AS42" s="26"/>
      <c r="AT42" s="26"/>
      <c r="AU42" s="26"/>
      <c r="AV42" s="26"/>
      <c r="AW42" s="26"/>
      <c r="AX42" s="26"/>
      <c r="AY42" s="26"/>
      <c r="AZ42" s="26"/>
      <c r="BA42" s="26"/>
      <c r="BB42" s="26"/>
      <c r="BC42" s="26"/>
      <c r="BD42" s="26"/>
      <c r="BE42" s="26"/>
      <c r="BF42" s="26"/>
      <c r="BG42" s="26"/>
      <c r="BH42" s="26"/>
      <c r="BI42" s="26"/>
      <c r="BJ42" s="26"/>
      <c r="BK42" s="26"/>
      <c r="BL42" s="26"/>
      <c r="BM42" s="26"/>
      <c r="BN42" s="26"/>
    </row>
    <row r="43" spans="1:66" x14ac:dyDescent="0.25">
      <c r="A43" s="34" t="s">
        <v>240</v>
      </c>
      <c r="B43" s="35" t="s">
        <v>235</v>
      </c>
      <c r="C43" s="36" t="s">
        <v>160</v>
      </c>
      <c r="D43" s="34" t="s">
        <v>36</v>
      </c>
      <c r="E43" s="35">
        <v>225</v>
      </c>
      <c r="F43" s="35">
        <v>779357.56</v>
      </c>
      <c r="G43" s="35">
        <v>3854</v>
      </c>
      <c r="H43" s="35">
        <v>110175</v>
      </c>
      <c r="I43" s="26"/>
      <c r="J43" s="26"/>
      <c r="K43" s="26"/>
      <c r="L43" s="26"/>
      <c r="M43" s="26"/>
      <c r="N43" s="26"/>
      <c r="O43" s="26"/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  <c r="AF43" s="26"/>
      <c r="AG43" s="26"/>
      <c r="AH43" s="26"/>
      <c r="AI43" s="26"/>
      <c r="AJ43" s="26"/>
      <c r="AK43" s="26"/>
      <c r="AL43" s="26"/>
      <c r="AM43" s="26"/>
      <c r="AN43" s="26"/>
      <c r="AO43" s="26"/>
      <c r="AP43" s="26"/>
      <c r="AQ43" s="26"/>
      <c r="AR43" s="26"/>
      <c r="AS43" s="26"/>
      <c r="AT43" s="26"/>
      <c r="AU43" s="26"/>
      <c r="AV43" s="26"/>
      <c r="AW43" s="26"/>
      <c r="AX43" s="26"/>
      <c r="AY43" s="26"/>
      <c r="AZ43" s="26"/>
      <c r="BA43" s="26"/>
      <c r="BB43" s="26"/>
      <c r="BC43" s="26"/>
      <c r="BD43" s="26"/>
      <c r="BE43" s="26"/>
      <c r="BF43" s="26"/>
      <c r="BG43" s="26"/>
      <c r="BH43" s="26"/>
      <c r="BI43" s="26"/>
      <c r="BJ43" s="26"/>
      <c r="BK43" s="26"/>
      <c r="BL43" s="26"/>
      <c r="BM43" s="26"/>
      <c r="BN43" s="26"/>
    </row>
    <row r="44" spans="1:66" x14ac:dyDescent="0.25">
      <c r="A44" s="34" t="s">
        <v>242</v>
      </c>
      <c r="B44" s="35" t="s">
        <v>231</v>
      </c>
      <c r="C44" s="36" t="s">
        <v>161</v>
      </c>
      <c r="D44" s="34" t="s">
        <v>37</v>
      </c>
      <c r="E44" s="35">
        <v>0</v>
      </c>
      <c r="F44" s="35">
        <v>0</v>
      </c>
      <c r="G44" s="35">
        <v>0</v>
      </c>
      <c r="H44" s="35">
        <v>0</v>
      </c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6"/>
      <c r="AK44" s="26"/>
      <c r="AL44" s="26"/>
      <c r="AM44" s="26"/>
      <c r="AN44" s="26"/>
      <c r="AO44" s="26"/>
      <c r="AP44" s="26"/>
      <c r="AQ44" s="26"/>
      <c r="AR44" s="26"/>
      <c r="AS44" s="26"/>
      <c r="AT44" s="26"/>
      <c r="AU44" s="26"/>
      <c r="AV44" s="26"/>
      <c r="AW44" s="26"/>
      <c r="AX44" s="26"/>
      <c r="AY44" s="26"/>
      <c r="AZ44" s="26"/>
      <c r="BA44" s="26"/>
      <c r="BB44" s="26"/>
      <c r="BC44" s="26"/>
      <c r="BD44" s="26"/>
      <c r="BE44" s="26"/>
      <c r="BF44" s="26"/>
      <c r="BG44" s="26"/>
      <c r="BH44" s="26"/>
      <c r="BI44" s="26"/>
      <c r="BJ44" s="26"/>
      <c r="BK44" s="26"/>
      <c r="BL44" s="26"/>
      <c r="BM44" s="26"/>
      <c r="BN44" s="26"/>
    </row>
    <row r="45" spans="1:66" x14ac:dyDescent="0.25">
      <c r="A45" s="34" t="s">
        <v>242</v>
      </c>
      <c r="B45" s="35" t="s">
        <v>233</v>
      </c>
      <c r="C45" s="36" t="s">
        <v>121</v>
      </c>
      <c r="D45" s="34" t="s">
        <v>5</v>
      </c>
      <c r="E45" s="35">
        <v>80</v>
      </c>
      <c r="F45" s="35">
        <v>169346.56999999998</v>
      </c>
      <c r="G45" s="35">
        <v>1462</v>
      </c>
      <c r="H45" s="35">
        <v>38656</v>
      </c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6"/>
      <c r="AK45" s="26"/>
      <c r="AL45" s="26"/>
      <c r="AM45" s="26"/>
      <c r="AN45" s="26"/>
      <c r="AO45" s="26"/>
      <c r="AP45" s="26"/>
      <c r="AQ45" s="26"/>
      <c r="AR45" s="26"/>
      <c r="AS45" s="26"/>
      <c r="AT45" s="26"/>
      <c r="AU45" s="26"/>
      <c r="AV45" s="26"/>
      <c r="AW45" s="26"/>
      <c r="AX45" s="26"/>
      <c r="AY45" s="26"/>
      <c r="AZ45" s="26"/>
      <c r="BA45" s="26"/>
      <c r="BB45" s="26"/>
      <c r="BC45" s="26"/>
      <c r="BD45" s="26"/>
      <c r="BE45" s="26"/>
      <c r="BF45" s="26"/>
      <c r="BG45" s="26"/>
      <c r="BH45" s="26"/>
      <c r="BI45" s="26"/>
      <c r="BJ45" s="26"/>
      <c r="BK45" s="26"/>
      <c r="BL45" s="26"/>
      <c r="BM45" s="26"/>
      <c r="BN45" s="26"/>
    </row>
    <row r="46" spans="1:66" x14ac:dyDescent="0.25">
      <c r="A46" s="34" t="s">
        <v>240</v>
      </c>
      <c r="B46" s="35" t="s">
        <v>235</v>
      </c>
      <c r="C46" s="36" t="s">
        <v>162</v>
      </c>
      <c r="D46" s="34" t="s">
        <v>78</v>
      </c>
      <c r="E46" s="35">
        <v>144</v>
      </c>
      <c r="F46" s="35">
        <v>802696.34</v>
      </c>
      <c r="G46" s="35">
        <v>2237</v>
      </c>
      <c r="H46" s="35">
        <v>66946</v>
      </c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26"/>
      <c r="Z46" s="26"/>
      <c r="AA46" s="26"/>
      <c r="AB46" s="26"/>
      <c r="AC46" s="26"/>
      <c r="AD46" s="26"/>
      <c r="AE46" s="26"/>
      <c r="AF46" s="26"/>
      <c r="AG46" s="26"/>
      <c r="AH46" s="26"/>
      <c r="AI46" s="26"/>
      <c r="AJ46" s="26"/>
      <c r="AK46" s="26"/>
      <c r="AL46" s="26"/>
      <c r="AM46" s="26"/>
      <c r="AN46" s="26"/>
      <c r="AO46" s="26"/>
      <c r="AP46" s="26"/>
      <c r="AQ46" s="26"/>
      <c r="AR46" s="26"/>
      <c r="AS46" s="26"/>
      <c r="AT46" s="26"/>
      <c r="AU46" s="26"/>
      <c r="AV46" s="26"/>
      <c r="AW46" s="26"/>
      <c r="AX46" s="26"/>
      <c r="AY46" s="26"/>
      <c r="AZ46" s="26"/>
      <c r="BA46" s="26"/>
      <c r="BB46" s="26"/>
      <c r="BC46" s="26"/>
      <c r="BD46" s="26"/>
      <c r="BE46" s="26"/>
      <c r="BF46" s="26"/>
      <c r="BG46" s="26"/>
      <c r="BH46" s="26"/>
      <c r="BI46" s="26"/>
      <c r="BJ46" s="26"/>
      <c r="BK46" s="26"/>
      <c r="BL46" s="26"/>
      <c r="BM46" s="26"/>
      <c r="BN46" s="26"/>
    </row>
    <row r="47" spans="1:66" x14ac:dyDescent="0.25">
      <c r="A47" s="34" t="s">
        <v>241</v>
      </c>
      <c r="B47" s="35" t="s">
        <v>234</v>
      </c>
      <c r="C47" s="36" t="s">
        <v>163</v>
      </c>
      <c r="D47" s="34" t="s">
        <v>43</v>
      </c>
      <c r="E47" s="35">
        <v>260</v>
      </c>
      <c r="F47" s="35">
        <v>688878.12999999989</v>
      </c>
      <c r="G47" s="35">
        <v>3651.5</v>
      </c>
      <c r="H47" s="35">
        <v>112071</v>
      </c>
      <c r="I47" s="26"/>
      <c r="J47" s="26"/>
      <c r="K47" s="26"/>
      <c r="L47" s="26"/>
      <c r="M47" s="26"/>
      <c r="N47" s="26"/>
      <c r="O47" s="26"/>
      <c r="P47" s="26"/>
      <c r="Q47" s="26"/>
      <c r="R47" s="26"/>
      <c r="S47" s="26"/>
      <c r="T47" s="26"/>
      <c r="U47" s="26"/>
      <c r="V47" s="26"/>
      <c r="W47" s="26"/>
      <c r="X47" s="26"/>
      <c r="Y47" s="26"/>
      <c r="Z47" s="26"/>
      <c r="AA47" s="26"/>
      <c r="AB47" s="26"/>
      <c r="AC47" s="26"/>
      <c r="AD47" s="26"/>
      <c r="AE47" s="26"/>
      <c r="AF47" s="26"/>
      <c r="AG47" s="26"/>
      <c r="AH47" s="26"/>
      <c r="AI47" s="26"/>
      <c r="AJ47" s="26"/>
      <c r="AK47" s="26"/>
      <c r="AL47" s="26"/>
      <c r="AM47" s="26"/>
      <c r="AN47" s="26"/>
      <c r="AO47" s="26"/>
      <c r="AP47" s="26"/>
      <c r="AQ47" s="26"/>
      <c r="AR47" s="26"/>
      <c r="AS47" s="26"/>
      <c r="AT47" s="26"/>
      <c r="AU47" s="26"/>
      <c r="AV47" s="26"/>
      <c r="AW47" s="26"/>
      <c r="AX47" s="26"/>
      <c r="AY47" s="26"/>
      <c r="AZ47" s="26"/>
      <c r="BA47" s="26"/>
      <c r="BB47" s="26"/>
      <c r="BC47" s="26"/>
      <c r="BD47" s="26"/>
      <c r="BE47" s="26"/>
      <c r="BF47" s="26"/>
      <c r="BG47" s="26"/>
      <c r="BH47" s="26"/>
      <c r="BI47" s="26"/>
      <c r="BJ47" s="26"/>
      <c r="BK47" s="26"/>
      <c r="BL47" s="26"/>
      <c r="BM47" s="26"/>
      <c r="BN47" s="26"/>
    </row>
    <row r="48" spans="1:66" x14ac:dyDescent="0.25">
      <c r="A48" s="34" t="s">
        <v>242</v>
      </c>
      <c r="B48" s="35" t="s">
        <v>226</v>
      </c>
      <c r="C48" s="36" t="s">
        <v>164</v>
      </c>
      <c r="D48" s="34" t="s">
        <v>40</v>
      </c>
      <c r="E48" s="35">
        <v>213</v>
      </c>
      <c r="F48" s="35">
        <v>552512.83999999985</v>
      </c>
      <c r="G48" s="35">
        <v>3342</v>
      </c>
      <c r="H48" s="35">
        <v>100983</v>
      </c>
      <c r="I48" s="26"/>
      <c r="J48" s="26"/>
      <c r="K48" s="26"/>
      <c r="L48" s="26"/>
      <c r="M48" s="26"/>
      <c r="N48" s="26"/>
      <c r="O48" s="26"/>
      <c r="P48" s="26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6"/>
      <c r="AK48" s="26"/>
      <c r="AL48" s="26"/>
      <c r="AM48" s="26"/>
      <c r="AN48" s="26"/>
      <c r="AO48" s="26"/>
      <c r="AP48" s="26"/>
      <c r="AQ48" s="26"/>
      <c r="AR48" s="26"/>
      <c r="AS48" s="26"/>
      <c r="AT48" s="26"/>
      <c r="AU48" s="26"/>
      <c r="AV48" s="26"/>
      <c r="AW48" s="26"/>
      <c r="AX48" s="26"/>
      <c r="AY48" s="26"/>
      <c r="AZ48" s="26"/>
      <c r="BA48" s="26"/>
      <c r="BB48" s="26"/>
      <c r="BC48" s="26"/>
      <c r="BD48" s="26"/>
      <c r="BE48" s="26"/>
      <c r="BF48" s="26"/>
      <c r="BG48" s="26"/>
      <c r="BH48" s="26"/>
      <c r="BI48" s="26"/>
      <c r="BJ48" s="26"/>
      <c r="BK48" s="26"/>
      <c r="BL48" s="26"/>
      <c r="BM48" s="26"/>
      <c r="BN48" s="26"/>
    </row>
    <row r="49" spans="1:66" x14ac:dyDescent="0.25">
      <c r="A49" s="34" t="s">
        <v>240</v>
      </c>
      <c r="B49" s="35" t="s">
        <v>228</v>
      </c>
      <c r="C49" s="36" t="s">
        <v>165</v>
      </c>
      <c r="D49" s="34" t="s">
        <v>39</v>
      </c>
      <c r="E49" s="35">
        <v>816</v>
      </c>
      <c r="F49" s="35">
        <v>2139760.8400000003</v>
      </c>
      <c r="G49" s="35">
        <v>12779.5</v>
      </c>
      <c r="H49" s="35">
        <v>363497</v>
      </c>
      <c r="I49" s="26"/>
      <c r="J49" s="26"/>
      <c r="K49" s="26"/>
      <c r="L49" s="26"/>
      <c r="M49" s="26"/>
      <c r="N49" s="26"/>
      <c r="O49" s="26"/>
      <c r="P49" s="26"/>
      <c r="Q49" s="26"/>
      <c r="R49" s="26"/>
      <c r="S49" s="26"/>
      <c r="T49" s="26"/>
      <c r="U49" s="26"/>
      <c r="V49" s="26"/>
      <c r="W49" s="26"/>
      <c r="X49" s="26"/>
      <c r="Y49" s="26"/>
      <c r="Z49" s="26"/>
      <c r="AA49" s="26"/>
      <c r="AB49" s="26"/>
      <c r="AC49" s="26"/>
      <c r="AD49" s="26"/>
      <c r="AE49" s="26"/>
      <c r="AF49" s="26"/>
      <c r="AG49" s="26"/>
      <c r="AH49" s="26"/>
      <c r="AI49" s="26"/>
      <c r="AJ49" s="26"/>
      <c r="AK49" s="26"/>
      <c r="AL49" s="26"/>
      <c r="AM49" s="26"/>
      <c r="AN49" s="26"/>
      <c r="AO49" s="26"/>
      <c r="AP49" s="26"/>
      <c r="AQ49" s="26"/>
      <c r="AR49" s="26"/>
      <c r="AS49" s="26"/>
      <c r="AT49" s="26"/>
      <c r="AU49" s="26"/>
      <c r="AV49" s="26"/>
      <c r="AW49" s="26"/>
      <c r="AX49" s="26"/>
      <c r="AY49" s="26"/>
      <c r="AZ49" s="26"/>
      <c r="BA49" s="26"/>
      <c r="BB49" s="26"/>
      <c r="BC49" s="26"/>
      <c r="BD49" s="26"/>
      <c r="BE49" s="26"/>
      <c r="BF49" s="26"/>
      <c r="BG49" s="26"/>
      <c r="BH49" s="26"/>
      <c r="BI49" s="26"/>
      <c r="BJ49" s="26"/>
      <c r="BK49" s="26"/>
      <c r="BL49" s="26"/>
      <c r="BM49" s="26"/>
      <c r="BN49" s="26"/>
    </row>
    <row r="50" spans="1:66" x14ac:dyDescent="0.25">
      <c r="A50" s="34" t="s">
        <v>241</v>
      </c>
      <c r="B50" s="35" t="s">
        <v>224</v>
      </c>
      <c r="C50" s="36" t="s">
        <v>166</v>
      </c>
      <c r="D50" s="34" t="s">
        <v>41</v>
      </c>
      <c r="E50" s="35">
        <v>125</v>
      </c>
      <c r="F50" s="35">
        <v>934518.17</v>
      </c>
      <c r="G50" s="35">
        <v>2554.5</v>
      </c>
      <c r="H50" s="35">
        <v>75875</v>
      </c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6"/>
      <c r="AK50" s="26"/>
      <c r="AL50" s="26"/>
      <c r="AM50" s="26"/>
      <c r="AN50" s="26"/>
      <c r="AO50" s="26"/>
      <c r="AP50" s="26"/>
      <c r="AQ50" s="26"/>
      <c r="AR50" s="26"/>
      <c r="AS50" s="26"/>
      <c r="AT50" s="26"/>
      <c r="AU50" s="26"/>
      <c r="AV50" s="26"/>
      <c r="AW50" s="26"/>
      <c r="AX50" s="26"/>
      <c r="AY50" s="26"/>
      <c r="AZ50" s="26"/>
      <c r="BA50" s="26"/>
      <c r="BB50" s="26"/>
      <c r="BC50" s="26"/>
      <c r="BD50" s="26"/>
      <c r="BE50" s="26"/>
      <c r="BF50" s="26"/>
      <c r="BG50" s="26"/>
      <c r="BH50" s="26"/>
      <c r="BI50" s="26"/>
      <c r="BJ50" s="26"/>
      <c r="BK50" s="26"/>
      <c r="BL50" s="26"/>
      <c r="BM50" s="26"/>
      <c r="BN50" s="26"/>
    </row>
    <row r="51" spans="1:66" x14ac:dyDescent="0.25">
      <c r="A51" s="34" t="s">
        <v>240</v>
      </c>
      <c r="B51" s="35" t="s">
        <v>228</v>
      </c>
      <c r="C51" s="36" t="s">
        <v>167</v>
      </c>
      <c r="D51" s="34" t="s">
        <v>42</v>
      </c>
      <c r="E51" s="35">
        <v>78</v>
      </c>
      <c r="F51" s="35">
        <v>211590.92000000007</v>
      </c>
      <c r="G51" s="35">
        <v>1375</v>
      </c>
      <c r="H51" s="35">
        <v>42538</v>
      </c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6"/>
      <c r="AK51" s="26"/>
      <c r="AL51" s="26"/>
      <c r="AM51" s="26"/>
      <c r="AN51" s="26"/>
      <c r="AO51" s="26"/>
      <c r="AP51" s="26"/>
      <c r="AQ51" s="26"/>
      <c r="AR51" s="26"/>
      <c r="AS51" s="26"/>
      <c r="AT51" s="26"/>
      <c r="AU51" s="26"/>
      <c r="AV51" s="26"/>
      <c r="AW51" s="26"/>
      <c r="AX51" s="26"/>
      <c r="AY51" s="26"/>
      <c r="AZ51" s="26"/>
      <c r="BA51" s="26"/>
      <c r="BB51" s="26"/>
      <c r="BC51" s="26"/>
      <c r="BD51" s="26"/>
      <c r="BE51" s="26"/>
      <c r="BF51" s="26"/>
      <c r="BG51" s="26"/>
      <c r="BH51" s="26"/>
      <c r="BI51" s="26"/>
      <c r="BJ51" s="26"/>
      <c r="BK51" s="26"/>
      <c r="BL51" s="26"/>
      <c r="BM51" s="26"/>
      <c r="BN51" s="26"/>
    </row>
    <row r="52" spans="1:66" x14ac:dyDescent="0.25">
      <c r="A52" s="34" t="s">
        <v>241</v>
      </c>
      <c r="B52" s="35" t="s">
        <v>224</v>
      </c>
      <c r="C52" s="36" t="s">
        <v>168</v>
      </c>
      <c r="D52" s="34" t="s">
        <v>44</v>
      </c>
      <c r="E52" s="35">
        <v>338</v>
      </c>
      <c r="F52" s="35">
        <v>1147671.9299999995</v>
      </c>
      <c r="G52" s="35">
        <v>7445.5</v>
      </c>
      <c r="H52" s="35">
        <v>246302</v>
      </c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6"/>
      <c r="AK52" s="26"/>
      <c r="AL52" s="26"/>
      <c r="AM52" s="26"/>
      <c r="AN52" s="26"/>
      <c r="AO52" s="26"/>
      <c r="AP52" s="26"/>
      <c r="AQ52" s="26"/>
      <c r="AR52" s="26"/>
      <c r="AS52" s="26"/>
      <c r="AT52" s="26"/>
      <c r="AU52" s="26"/>
      <c r="AV52" s="26"/>
      <c r="AW52" s="26"/>
      <c r="AX52" s="26"/>
      <c r="AY52" s="26"/>
      <c r="AZ52" s="26"/>
      <c r="BA52" s="26"/>
      <c r="BB52" s="26"/>
      <c r="BC52" s="26"/>
      <c r="BD52" s="26"/>
      <c r="BE52" s="26"/>
      <c r="BF52" s="26"/>
      <c r="BG52" s="26"/>
      <c r="BH52" s="26"/>
      <c r="BI52" s="26"/>
      <c r="BJ52" s="26"/>
      <c r="BK52" s="26"/>
      <c r="BL52" s="26"/>
      <c r="BM52" s="26"/>
      <c r="BN52" s="26"/>
    </row>
    <row r="53" spans="1:66" x14ac:dyDescent="0.25">
      <c r="A53" s="34" t="s">
        <v>241</v>
      </c>
      <c r="B53" s="35" t="s">
        <v>222</v>
      </c>
      <c r="C53" s="36" t="s">
        <v>169</v>
      </c>
      <c r="D53" s="34" t="s">
        <v>45</v>
      </c>
      <c r="E53" s="35">
        <v>130</v>
      </c>
      <c r="F53" s="35">
        <v>376570.39999999997</v>
      </c>
      <c r="G53" s="35">
        <v>2772</v>
      </c>
      <c r="H53" s="35">
        <v>90686</v>
      </c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6"/>
      <c r="AE53" s="26"/>
      <c r="AF53" s="26"/>
      <c r="AG53" s="26"/>
      <c r="AH53" s="26"/>
      <c r="AI53" s="26"/>
      <c r="AJ53" s="26"/>
      <c r="AK53" s="26"/>
      <c r="AL53" s="26"/>
      <c r="AM53" s="26"/>
      <c r="AN53" s="26"/>
      <c r="AO53" s="26"/>
      <c r="AP53" s="26"/>
      <c r="AQ53" s="26"/>
      <c r="AR53" s="26"/>
      <c r="AS53" s="26"/>
      <c r="AT53" s="26"/>
      <c r="AU53" s="26"/>
      <c r="AV53" s="26"/>
      <c r="AW53" s="26"/>
      <c r="AX53" s="26"/>
      <c r="AY53" s="26"/>
      <c r="AZ53" s="26"/>
      <c r="BA53" s="26"/>
      <c r="BB53" s="26"/>
      <c r="BC53" s="26"/>
      <c r="BD53" s="26"/>
      <c r="BE53" s="26"/>
      <c r="BF53" s="26"/>
      <c r="BG53" s="26"/>
      <c r="BH53" s="26"/>
      <c r="BI53" s="26"/>
      <c r="BJ53" s="26"/>
      <c r="BK53" s="26"/>
      <c r="BL53" s="26"/>
      <c r="BM53" s="26"/>
      <c r="BN53" s="26"/>
    </row>
    <row r="54" spans="1:66" x14ac:dyDescent="0.25">
      <c r="A54" s="34" t="s">
        <v>240</v>
      </c>
      <c r="B54" s="35" t="s">
        <v>228</v>
      </c>
      <c r="C54" s="36" t="s">
        <v>170</v>
      </c>
      <c r="D54" s="34" t="s">
        <v>48</v>
      </c>
      <c r="E54" s="35">
        <v>222</v>
      </c>
      <c r="F54" s="35">
        <v>425981.63999999996</v>
      </c>
      <c r="G54" s="35">
        <v>3799.9</v>
      </c>
      <c r="H54" s="35">
        <v>128952</v>
      </c>
      <c r="I54" s="26"/>
      <c r="J54" s="26"/>
      <c r="K54" s="26"/>
      <c r="L54" s="26"/>
      <c r="M54" s="26"/>
      <c r="N54" s="26"/>
      <c r="O54" s="26"/>
      <c r="P54" s="26"/>
      <c r="Q54" s="26"/>
      <c r="R54" s="26"/>
      <c r="S54" s="26"/>
      <c r="T54" s="26"/>
      <c r="U54" s="26"/>
      <c r="V54" s="26"/>
      <c r="W54" s="26"/>
      <c r="X54" s="26"/>
      <c r="Y54" s="26"/>
      <c r="Z54" s="26"/>
      <c r="AA54" s="26"/>
      <c r="AB54" s="26"/>
      <c r="AC54" s="26"/>
      <c r="AD54" s="26"/>
      <c r="AE54" s="26"/>
      <c r="AF54" s="26"/>
      <c r="AG54" s="26"/>
      <c r="AH54" s="26"/>
      <c r="AI54" s="26"/>
      <c r="AJ54" s="26"/>
      <c r="AK54" s="26"/>
      <c r="AL54" s="26"/>
      <c r="AM54" s="26"/>
      <c r="AN54" s="26"/>
      <c r="AO54" s="26"/>
      <c r="AP54" s="26"/>
      <c r="AQ54" s="26"/>
      <c r="AR54" s="26"/>
      <c r="AS54" s="26"/>
      <c r="AT54" s="26"/>
      <c r="AU54" s="26"/>
      <c r="AV54" s="26"/>
      <c r="AW54" s="26"/>
      <c r="AX54" s="26"/>
      <c r="AY54" s="26"/>
      <c r="AZ54" s="26"/>
      <c r="BA54" s="26"/>
      <c r="BB54" s="26"/>
      <c r="BC54" s="26"/>
      <c r="BD54" s="26"/>
      <c r="BE54" s="26"/>
      <c r="BF54" s="26"/>
      <c r="BG54" s="26"/>
      <c r="BH54" s="26"/>
      <c r="BI54" s="26"/>
      <c r="BJ54" s="26"/>
      <c r="BK54" s="26"/>
      <c r="BL54" s="26"/>
      <c r="BM54" s="26"/>
      <c r="BN54" s="26"/>
    </row>
    <row r="55" spans="1:66" x14ac:dyDescent="0.25">
      <c r="A55" s="34" t="s">
        <v>241</v>
      </c>
      <c r="B55" s="35" t="s">
        <v>224</v>
      </c>
      <c r="C55" s="36" t="s">
        <v>171</v>
      </c>
      <c r="D55" s="34" t="s">
        <v>108</v>
      </c>
      <c r="E55" s="35">
        <v>98</v>
      </c>
      <c r="F55" s="35">
        <v>407281.87999999995</v>
      </c>
      <c r="G55" s="35">
        <v>1743.5</v>
      </c>
      <c r="H55" s="35">
        <v>48585</v>
      </c>
      <c r="I55" s="26"/>
      <c r="J55" s="26"/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26"/>
      <c r="V55" s="26"/>
      <c r="W55" s="26"/>
      <c r="X55" s="26"/>
      <c r="Y55" s="26"/>
      <c r="Z55" s="26"/>
      <c r="AA55" s="26"/>
      <c r="AB55" s="26"/>
      <c r="AC55" s="26"/>
      <c r="AD55" s="26"/>
      <c r="AE55" s="26"/>
      <c r="AF55" s="26"/>
      <c r="AG55" s="26"/>
      <c r="AH55" s="26"/>
      <c r="AI55" s="26"/>
      <c r="AJ55" s="26"/>
      <c r="AK55" s="26"/>
      <c r="AL55" s="26"/>
      <c r="AM55" s="26"/>
      <c r="AN55" s="26"/>
      <c r="AO55" s="26"/>
      <c r="AP55" s="26"/>
      <c r="AQ55" s="26"/>
      <c r="AR55" s="26"/>
      <c r="AS55" s="26"/>
      <c r="AT55" s="26"/>
      <c r="AU55" s="26"/>
      <c r="AV55" s="26"/>
      <c r="AW55" s="26"/>
      <c r="AX55" s="26"/>
      <c r="AY55" s="26"/>
      <c r="AZ55" s="26"/>
      <c r="BA55" s="26"/>
      <c r="BB55" s="26"/>
      <c r="BC55" s="26"/>
      <c r="BD55" s="26"/>
      <c r="BE55" s="26"/>
      <c r="BF55" s="26"/>
      <c r="BG55" s="26"/>
      <c r="BH55" s="26"/>
      <c r="BI55" s="26"/>
      <c r="BJ55" s="26"/>
      <c r="BK55" s="26"/>
      <c r="BL55" s="26"/>
      <c r="BM55" s="26"/>
      <c r="BN55" s="26"/>
    </row>
    <row r="56" spans="1:66" x14ac:dyDescent="0.25">
      <c r="A56" s="34" t="s">
        <v>242</v>
      </c>
      <c r="B56" s="35" t="s">
        <v>237</v>
      </c>
      <c r="C56" s="36" t="s">
        <v>172</v>
      </c>
      <c r="D56" s="34" t="s">
        <v>50</v>
      </c>
      <c r="E56" s="35">
        <v>0</v>
      </c>
      <c r="F56" s="35">
        <v>0</v>
      </c>
      <c r="G56" s="35">
        <v>0</v>
      </c>
      <c r="H56" s="35">
        <v>0</v>
      </c>
      <c r="I56" s="26"/>
      <c r="J56" s="26"/>
      <c r="K56" s="26"/>
      <c r="L56" s="26"/>
      <c r="M56" s="26"/>
      <c r="N56" s="26"/>
      <c r="O56" s="26"/>
      <c r="P56" s="26"/>
      <c r="Q56" s="26"/>
      <c r="R56" s="26"/>
      <c r="S56" s="26"/>
      <c r="T56" s="26"/>
      <c r="U56" s="26"/>
      <c r="V56" s="26"/>
      <c r="W56" s="26"/>
      <c r="X56" s="26"/>
      <c r="Y56" s="26"/>
      <c r="Z56" s="26"/>
      <c r="AA56" s="26"/>
      <c r="AB56" s="26"/>
      <c r="AC56" s="26"/>
      <c r="AD56" s="26"/>
      <c r="AE56" s="26"/>
      <c r="AF56" s="26"/>
      <c r="AG56" s="26"/>
      <c r="AH56" s="26"/>
      <c r="AI56" s="26"/>
      <c r="AJ56" s="26"/>
      <c r="AK56" s="26"/>
      <c r="AL56" s="26"/>
      <c r="AM56" s="26"/>
      <c r="AN56" s="26"/>
      <c r="AO56" s="26"/>
      <c r="AP56" s="26"/>
      <c r="AQ56" s="26"/>
      <c r="AR56" s="26"/>
      <c r="AS56" s="26"/>
      <c r="AT56" s="26"/>
      <c r="AU56" s="26"/>
      <c r="AV56" s="26"/>
      <c r="AW56" s="26"/>
      <c r="AX56" s="26"/>
      <c r="AY56" s="26"/>
      <c r="AZ56" s="26"/>
      <c r="BA56" s="26"/>
      <c r="BB56" s="26"/>
      <c r="BC56" s="26"/>
      <c r="BD56" s="26"/>
      <c r="BE56" s="26"/>
      <c r="BF56" s="26"/>
      <c r="BG56" s="26"/>
      <c r="BH56" s="26"/>
      <c r="BI56" s="26"/>
      <c r="BJ56" s="26"/>
      <c r="BK56" s="26"/>
      <c r="BL56" s="26"/>
      <c r="BM56" s="26"/>
      <c r="BN56" s="26"/>
    </row>
    <row r="57" spans="1:66" x14ac:dyDescent="0.25">
      <c r="A57" s="34" t="s">
        <v>239</v>
      </c>
      <c r="B57" s="35" t="s">
        <v>220</v>
      </c>
      <c r="C57" s="36" t="s">
        <v>173</v>
      </c>
      <c r="D57" s="34" t="s">
        <v>46</v>
      </c>
      <c r="E57" s="35">
        <v>50</v>
      </c>
      <c r="F57" s="35">
        <v>176323.44</v>
      </c>
      <c r="G57" s="35">
        <v>805</v>
      </c>
      <c r="H57" s="35">
        <v>24632</v>
      </c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6"/>
      <c r="AE57" s="26"/>
      <c r="AF57" s="26"/>
      <c r="AG57" s="26"/>
      <c r="AH57" s="26"/>
      <c r="AI57" s="26"/>
      <c r="AJ57" s="26"/>
      <c r="AK57" s="26"/>
      <c r="AL57" s="26"/>
      <c r="AM57" s="26"/>
      <c r="AN57" s="26"/>
      <c r="AO57" s="26"/>
      <c r="AP57" s="26"/>
      <c r="AQ57" s="26"/>
      <c r="AR57" s="26"/>
      <c r="AS57" s="26"/>
      <c r="AT57" s="26"/>
      <c r="AU57" s="26"/>
      <c r="AV57" s="26"/>
      <c r="AW57" s="26"/>
      <c r="AX57" s="26"/>
      <c r="AY57" s="26"/>
      <c r="AZ57" s="26"/>
      <c r="BA57" s="26"/>
      <c r="BB57" s="26"/>
      <c r="BC57" s="26"/>
      <c r="BD57" s="26"/>
      <c r="BE57" s="26"/>
      <c r="BF57" s="26"/>
      <c r="BG57" s="26"/>
      <c r="BH57" s="26"/>
      <c r="BI57" s="26"/>
      <c r="BJ57" s="26"/>
      <c r="BK57" s="26"/>
      <c r="BL57" s="26"/>
      <c r="BM57" s="26"/>
      <c r="BN57" s="26"/>
    </row>
    <row r="58" spans="1:66" x14ac:dyDescent="0.25">
      <c r="A58" s="34" t="s">
        <v>240</v>
      </c>
      <c r="B58" s="35" t="s">
        <v>228</v>
      </c>
      <c r="C58" s="36" t="s">
        <v>174</v>
      </c>
      <c r="D58" s="34" t="s">
        <v>47</v>
      </c>
      <c r="E58" s="35">
        <v>851</v>
      </c>
      <c r="F58" s="35">
        <v>3254879.3700000015</v>
      </c>
      <c r="G58" s="35">
        <v>15293.5</v>
      </c>
      <c r="H58" s="35">
        <v>438339</v>
      </c>
      <c r="I58" s="26"/>
      <c r="J58" s="26"/>
      <c r="K58" s="26"/>
      <c r="L58" s="26"/>
      <c r="M58" s="26"/>
      <c r="N58" s="26"/>
      <c r="O58" s="26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  <c r="AL58" s="26"/>
      <c r="AM58" s="26"/>
      <c r="AN58" s="26"/>
      <c r="AO58" s="26"/>
      <c r="AP58" s="26"/>
      <c r="AQ58" s="26"/>
      <c r="AR58" s="26"/>
      <c r="AS58" s="26"/>
      <c r="AT58" s="26"/>
      <c r="AU58" s="26"/>
      <c r="AV58" s="26"/>
      <c r="AW58" s="26"/>
      <c r="AX58" s="26"/>
      <c r="AY58" s="26"/>
      <c r="AZ58" s="26"/>
      <c r="BA58" s="26"/>
      <c r="BB58" s="26"/>
      <c r="BC58" s="26"/>
      <c r="BD58" s="26"/>
      <c r="BE58" s="26"/>
      <c r="BF58" s="26"/>
      <c r="BG58" s="26"/>
      <c r="BH58" s="26"/>
      <c r="BI58" s="26"/>
      <c r="BJ58" s="26"/>
      <c r="BK58" s="26"/>
      <c r="BL58" s="26"/>
      <c r="BM58" s="26"/>
      <c r="BN58" s="26"/>
    </row>
    <row r="59" spans="1:66" x14ac:dyDescent="0.25">
      <c r="A59" s="34" t="s">
        <v>243</v>
      </c>
      <c r="B59" s="35" t="s">
        <v>229</v>
      </c>
      <c r="C59" s="36" t="s">
        <v>175</v>
      </c>
      <c r="D59" s="34" t="s">
        <v>49</v>
      </c>
      <c r="E59" s="35">
        <v>1409</v>
      </c>
      <c r="F59" s="35">
        <v>2748034.8600000003</v>
      </c>
      <c r="G59" s="35">
        <v>19135.5</v>
      </c>
      <c r="H59" s="35">
        <v>596738</v>
      </c>
      <c r="I59" s="26"/>
      <c r="J59" s="26"/>
      <c r="K59" s="26"/>
      <c r="L59" s="26"/>
      <c r="M59" s="26"/>
      <c r="N59" s="26"/>
      <c r="O59" s="26"/>
      <c r="P59" s="26"/>
      <c r="Q59" s="26"/>
      <c r="R59" s="26"/>
      <c r="S59" s="26"/>
      <c r="T59" s="26"/>
      <c r="U59" s="26"/>
      <c r="V59" s="26"/>
      <c r="W59" s="26"/>
      <c r="X59" s="26"/>
      <c r="Y59" s="26"/>
      <c r="Z59" s="26"/>
      <c r="AA59" s="26"/>
      <c r="AB59" s="26"/>
      <c r="AC59" s="26"/>
      <c r="AD59" s="26"/>
      <c r="AE59" s="26"/>
      <c r="AF59" s="26"/>
      <c r="AG59" s="26"/>
      <c r="AH59" s="26"/>
      <c r="AI59" s="26"/>
      <c r="AJ59" s="26"/>
      <c r="AK59" s="26"/>
      <c r="AL59" s="26"/>
      <c r="AM59" s="26"/>
      <c r="AN59" s="26"/>
      <c r="AO59" s="26"/>
      <c r="AP59" s="26"/>
      <c r="AQ59" s="26"/>
      <c r="AR59" s="26"/>
      <c r="AS59" s="26"/>
      <c r="AT59" s="26"/>
      <c r="AU59" s="26"/>
      <c r="AV59" s="26"/>
      <c r="AW59" s="26"/>
      <c r="AX59" s="26"/>
      <c r="AY59" s="26"/>
      <c r="AZ59" s="26"/>
      <c r="BA59" s="26"/>
      <c r="BB59" s="26"/>
      <c r="BC59" s="26"/>
      <c r="BD59" s="26"/>
      <c r="BE59" s="26"/>
      <c r="BF59" s="26"/>
      <c r="BG59" s="26"/>
      <c r="BH59" s="26"/>
      <c r="BI59" s="26"/>
      <c r="BJ59" s="26"/>
      <c r="BK59" s="26"/>
      <c r="BL59" s="26"/>
      <c r="BM59" s="26"/>
      <c r="BN59" s="26"/>
    </row>
    <row r="60" spans="1:66" x14ac:dyDescent="0.25">
      <c r="A60" s="34" t="s">
        <v>242</v>
      </c>
      <c r="B60" s="35" t="s">
        <v>225</v>
      </c>
      <c r="C60" s="36" t="s">
        <v>176</v>
      </c>
      <c r="D60" s="34" t="s">
        <v>51</v>
      </c>
      <c r="E60" s="35">
        <v>505</v>
      </c>
      <c r="F60" s="35">
        <v>2308869.4</v>
      </c>
      <c r="G60" s="35">
        <v>6806.5</v>
      </c>
      <c r="H60" s="35">
        <v>208668</v>
      </c>
      <c r="I60" s="26"/>
      <c r="J60" s="26"/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26"/>
      <c r="V60" s="26"/>
      <c r="W60" s="26"/>
      <c r="X60" s="26"/>
      <c r="Y60" s="26"/>
      <c r="Z60" s="26"/>
      <c r="AA60" s="26"/>
      <c r="AB60" s="26"/>
      <c r="AC60" s="26"/>
      <c r="AD60" s="26"/>
      <c r="AE60" s="26"/>
      <c r="AF60" s="26"/>
      <c r="AG60" s="26"/>
      <c r="AH60" s="26"/>
      <c r="AI60" s="26"/>
      <c r="AJ60" s="26"/>
      <c r="AK60" s="26"/>
      <c r="AL60" s="26"/>
      <c r="AM60" s="26"/>
      <c r="AN60" s="26"/>
      <c r="AO60" s="26"/>
      <c r="AP60" s="26"/>
      <c r="AQ60" s="26"/>
      <c r="AR60" s="26"/>
      <c r="AS60" s="26"/>
      <c r="AT60" s="26"/>
      <c r="AU60" s="26"/>
      <c r="AV60" s="26"/>
      <c r="AW60" s="26"/>
      <c r="AX60" s="26"/>
      <c r="AY60" s="26"/>
      <c r="AZ60" s="26"/>
      <c r="BA60" s="26"/>
      <c r="BB60" s="26"/>
      <c r="BC60" s="26"/>
      <c r="BD60" s="26"/>
      <c r="BE60" s="26"/>
      <c r="BF60" s="26"/>
      <c r="BG60" s="26"/>
      <c r="BH60" s="26"/>
      <c r="BI60" s="26"/>
      <c r="BJ60" s="26"/>
      <c r="BK60" s="26"/>
      <c r="BL60" s="26"/>
      <c r="BM60" s="26"/>
      <c r="BN60" s="26"/>
    </row>
    <row r="61" spans="1:66" x14ac:dyDescent="0.25">
      <c r="A61" s="34" t="s">
        <v>240</v>
      </c>
      <c r="B61" s="35" t="s">
        <v>221</v>
      </c>
      <c r="C61" s="36" t="s">
        <v>177</v>
      </c>
      <c r="D61" s="34" t="s">
        <v>52</v>
      </c>
      <c r="E61" s="35">
        <v>431</v>
      </c>
      <c r="F61" s="35">
        <v>1134947.8900000006</v>
      </c>
      <c r="G61" s="35">
        <v>6433.5</v>
      </c>
      <c r="H61" s="35">
        <v>201429</v>
      </c>
      <c r="I61" s="26"/>
      <c r="J61" s="26"/>
      <c r="K61" s="26"/>
      <c r="L61" s="26"/>
      <c r="M61" s="26"/>
      <c r="N61" s="26"/>
      <c r="O61" s="26"/>
      <c r="P61" s="26"/>
      <c r="Q61" s="26"/>
      <c r="R61" s="2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  <c r="AF61" s="26"/>
      <c r="AG61" s="26"/>
      <c r="AH61" s="26"/>
      <c r="AI61" s="26"/>
      <c r="AJ61" s="26"/>
      <c r="AK61" s="26"/>
      <c r="AL61" s="26"/>
      <c r="AM61" s="26"/>
      <c r="AN61" s="26"/>
      <c r="AO61" s="26"/>
      <c r="AP61" s="26"/>
      <c r="AQ61" s="26"/>
      <c r="AR61" s="26"/>
      <c r="AS61" s="26"/>
      <c r="AT61" s="26"/>
      <c r="AU61" s="26"/>
      <c r="AV61" s="26"/>
      <c r="AW61" s="26"/>
      <c r="AX61" s="26"/>
      <c r="AY61" s="26"/>
      <c r="AZ61" s="26"/>
      <c r="BA61" s="26"/>
      <c r="BB61" s="26"/>
      <c r="BC61" s="26"/>
      <c r="BD61" s="26"/>
      <c r="BE61" s="26"/>
      <c r="BF61" s="26"/>
      <c r="BG61" s="26"/>
      <c r="BH61" s="26"/>
      <c r="BI61" s="26"/>
      <c r="BJ61" s="26"/>
      <c r="BK61" s="26"/>
      <c r="BL61" s="26"/>
      <c r="BM61" s="26"/>
      <c r="BN61" s="26"/>
    </row>
    <row r="62" spans="1:66" x14ac:dyDescent="0.25">
      <c r="A62" s="34" t="s">
        <v>239</v>
      </c>
      <c r="B62" s="35" t="s">
        <v>230</v>
      </c>
      <c r="C62" s="36" t="s">
        <v>178</v>
      </c>
      <c r="D62" s="34" t="s">
        <v>53</v>
      </c>
      <c r="E62" s="35">
        <v>4</v>
      </c>
      <c r="F62" s="35">
        <v>5888.89</v>
      </c>
      <c r="G62" s="35">
        <v>46</v>
      </c>
      <c r="H62" s="35">
        <v>1072</v>
      </c>
      <c r="I62" s="26"/>
      <c r="J62" s="26"/>
      <c r="K62" s="26"/>
      <c r="L62" s="26"/>
      <c r="M62" s="26"/>
      <c r="N62" s="26"/>
      <c r="O62" s="26"/>
      <c r="P62" s="26"/>
      <c r="Q62" s="26"/>
      <c r="R62" s="26"/>
      <c r="S62" s="26"/>
      <c r="T62" s="26"/>
      <c r="U62" s="26"/>
      <c r="V62" s="26"/>
      <c r="W62" s="26"/>
      <c r="X62" s="26"/>
      <c r="Y62" s="26"/>
      <c r="Z62" s="26"/>
      <c r="AA62" s="26"/>
      <c r="AB62" s="26"/>
      <c r="AC62" s="26"/>
      <c r="AD62" s="26"/>
      <c r="AE62" s="26"/>
      <c r="AF62" s="26"/>
      <c r="AG62" s="26"/>
      <c r="AH62" s="26"/>
      <c r="AI62" s="26"/>
      <c r="AJ62" s="26"/>
      <c r="AK62" s="26"/>
      <c r="AL62" s="26"/>
      <c r="AM62" s="26"/>
      <c r="AN62" s="26"/>
      <c r="AO62" s="26"/>
      <c r="AP62" s="26"/>
      <c r="AQ62" s="26"/>
      <c r="AR62" s="26"/>
      <c r="AS62" s="26"/>
      <c r="AT62" s="26"/>
      <c r="AU62" s="26"/>
      <c r="AV62" s="26"/>
      <c r="AW62" s="26"/>
      <c r="AX62" s="26"/>
      <c r="AY62" s="26"/>
      <c r="AZ62" s="26"/>
      <c r="BA62" s="26"/>
      <c r="BB62" s="26"/>
      <c r="BC62" s="26"/>
      <c r="BD62" s="26"/>
      <c r="BE62" s="26"/>
      <c r="BF62" s="26"/>
      <c r="BG62" s="26"/>
      <c r="BH62" s="26"/>
      <c r="BI62" s="26"/>
      <c r="BJ62" s="26"/>
      <c r="BK62" s="26"/>
      <c r="BL62" s="26"/>
      <c r="BM62" s="26"/>
      <c r="BN62" s="26"/>
    </row>
    <row r="63" spans="1:66" x14ac:dyDescent="0.25">
      <c r="A63" s="34" t="s">
        <v>239</v>
      </c>
      <c r="B63" s="35" t="s">
        <v>230</v>
      </c>
      <c r="C63" s="36" t="s">
        <v>179</v>
      </c>
      <c r="D63" s="34" t="s">
        <v>54</v>
      </c>
      <c r="E63" s="35">
        <v>4</v>
      </c>
      <c r="F63" s="35">
        <v>15183.81</v>
      </c>
      <c r="G63" s="35">
        <v>84</v>
      </c>
      <c r="H63" s="35">
        <v>2404</v>
      </c>
      <c r="I63" s="26"/>
      <c r="J63" s="26"/>
      <c r="K63" s="26"/>
      <c r="L63" s="26"/>
      <c r="M63" s="26"/>
      <c r="N63" s="26"/>
      <c r="O63" s="26"/>
      <c r="P63" s="26"/>
      <c r="Q63" s="26"/>
      <c r="R63" s="26"/>
      <c r="S63" s="26"/>
      <c r="T63" s="26"/>
      <c r="U63" s="26"/>
      <c r="V63" s="26"/>
      <c r="W63" s="26"/>
      <c r="X63" s="26"/>
      <c r="Y63" s="26"/>
      <c r="Z63" s="26"/>
      <c r="AA63" s="26"/>
      <c r="AB63" s="26"/>
      <c r="AC63" s="26"/>
      <c r="AD63" s="26"/>
      <c r="AE63" s="26"/>
      <c r="AF63" s="26"/>
      <c r="AG63" s="26"/>
      <c r="AH63" s="26"/>
      <c r="AI63" s="26"/>
      <c r="AJ63" s="26"/>
      <c r="AK63" s="26"/>
      <c r="AL63" s="26"/>
      <c r="AM63" s="26"/>
      <c r="AN63" s="26"/>
      <c r="AO63" s="26"/>
      <c r="AP63" s="26"/>
      <c r="AQ63" s="26"/>
      <c r="AR63" s="26"/>
      <c r="AS63" s="26"/>
      <c r="AT63" s="26"/>
      <c r="AU63" s="26"/>
      <c r="AV63" s="26"/>
      <c r="AW63" s="26"/>
      <c r="AX63" s="26"/>
      <c r="AY63" s="26"/>
      <c r="AZ63" s="26"/>
      <c r="BA63" s="26"/>
      <c r="BB63" s="26"/>
      <c r="BC63" s="26"/>
      <c r="BD63" s="26"/>
      <c r="BE63" s="26"/>
      <c r="BF63" s="26"/>
      <c r="BG63" s="26"/>
      <c r="BH63" s="26"/>
      <c r="BI63" s="26"/>
      <c r="BJ63" s="26"/>
      <c r="BK63" s="26"/>
      <c r="BL63" s="26"/>
      <c r="BM63" s="26"/>
      <c r="BN63" s="26"/>
    </row>
    <row r="64" spans="1:66" x14ac:dyDescent="0.25">
      <c r="A64" s="34" t="s">
        <v>243</v>
      </c>
      <c r="B64" s="35" t="s">
        <v>227</v>
      </c>
      <c r="C64" s="36" t="s">
        <v>180</v>
      </c>
      <c r="D64" s="34" t="s">
        <v>57</v>
      </c>
      <c r="E64" s="35">
        <v>412</v>
      </c>
      <c r="F64" s="35">
        <v>1629499.4599999997</v>
      </c>
      <c r="G64" s="35">
        <v>8388.5</v>
      </c>
      <c r="H64" s="35">
        <v>268710</v>
      </c>
      <c r="I64" s="26"/>
      <c r="J64" s="26"/>
      <c r="K64" s="26"/>
      <c r="L64" s="26"/>
      <c r="M64" s="26"/>
      <c r="N64" s="26"/>
      <c r="O64" s="26"/>
      <c r="P64" s="26"/>
      <c r="Q64" s="26"/>
      <c r="R64" s="26"/>
      <c r="S64" s="26"/>
      <c r="T64" s="26"/>
      <c r="U64" s="26"/>
      <c r="V64" s="26"/>
      <c r="W64" s="26"/>
      <c r="X64" s="26"/>
      <c r="Y64" s="26"/>
      <c r="Z64" s="26"/>
      <c r="AA64" s="26"/>
      <c r="AB64" s="26"/>
      <c r="AC64" s="26"/>
      <c r="AD64" s="26"/>
      <c r="AE64" s="26"/>
      <c r="AF64" s="26"/>
      <c r="AG64" s="26"/>
      <c r="AH64" s="26"/>
      <c r="AI64" s="26"/>
      <c r="AJ64" s="26"/>
      <c r="AK64" s="26"/>
      <c r="AL64" s="26"/>
      <c r="AM64" s="26"/>
      <c r="AN64" s="26"/>
      <c r="AO64" s="26"/>
      <c r="AP64" s="26"/>
      <c r="AQ64" s="26"/>
      <c r="AR64" s="26"/>
      <c r="AS64" s="26"/>
      <c r="AT64" s="26"/>
      <c r="AU64" s="26"/>
      <c r="AV64" s="26"/>
      <c r="AW64" s="26"/>
      <c r="AX64" s="26"/>
      <c r="AY64" s="26"/>
      <c r="AZ64" s="26"/>
      <c r="BA64" s="26"/>
      <c r="BB64" s="26"/>
      <c r="BC64" s="26"/>
      <c r="BD64" s="26"/>
      <c r="BE64" s="26"/>
      <c r="BF64" s="26"/>
      <c r="BG64" s="26"/>
      <c r="BH64" s="26"/>
      <c r="BI64" s="26"/>
      <c r="BJ64" s="26"/>
      <c r="BK64" s="26"/>
      <c r="BL64" s="26"/>
      <c r="BM64" s="26"/>
      <c r="BN64" s="26"/>
    </row>
    <row r="65" spans="1:66" x14ac:dyDescent="0.25">
      <c r="A65" s="34" t="s">
        <v>239</v>
      </c>
      <c r="B65" s="35" t="s">
        <v>220</v>
      </c>
      <c r="C65" s="36" t="s">
        <v>181</v>
      </c>
      <c r="D65" s="34" t="s">
        <v>55</v>
      </c>
      <c r="E65" s="35">
        <v>170</v>
      </c>
      <c r="F65" s="35">
        <v>473713.23999999993</v>
      </c>
      <c r="G65" s="35">
        <v>3150</v>
      </c>
      <c r="H65" s="35">
        <v>101910</v>
      </c>
      <c r="I65" s="26"/>
      <c r="J65" s="26"/>
      <c r="K65" s="26"/>
      <c r="L65" s="26"/>
      <c r="M65" s="26"/>
      <c r="N65" s="26"/>
      <c r="O65" s="26"/>
      <c r="P65" s="26"/>
      <c r="Q65" s="26"/>
      <c r="R65" s="2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  <c r="AF65" s="26"/>
      <c r="AG65" s="26"/>
      <c r="AH65" s="26"/>
      <c r="AI65" s="26"/>
      <c r="AJ65" s="26"/>
      <c r="AK65" s="26"/>
      <c r="AL65" s="26"/>
      <c r="AM65" s="26"/>
      <c r="AN65" s="26"/>
      <c r="AO65" s="26"/>
      <c r="AP65" s="26"/>
      <c r="AQ65" s="26"/>
      <c r="AR65" s="26"/>
      <c r="AS65" s="26"/>
      <c r="AT65" s="26"/>
      <c r="AU65" s="26"/>
      <c r="AV65" s="26"/>
      <c r="AW65" s="26"/>
      <c r="AX65" s="26"/>
      <c r="AY65" s="26"/>
      <c r="AZ65" s="26"/>
      <c r="BA65" s="26"/>
      <c r="BB65" s="26"/>
      <c r="BC65" s="26"/>
      <c r="BD65" s="26"/>
      <c r="BE65" s="26"/>
      <c r="BF65" s="26"/>
      <c r="BG65" s="26"/>
      <c r="BH65" s="26"/>
      <c r="BI65" s="26"/>
      <c r="BJ65" s="26"/>
      <c r="BK65" s="26"/>
      <c r="BL65" s="26"/>
      <c r="BM65" s="26"/>
      <c r="BN65" s="26"/>
    </row>
    <row r="66" spans="1:66" x14ac:dyDescent="0.25">
      <c r="A66" s="34" t="s">
        <v>243</v>
      </c>
      <c r="B66" s="35" t="s">
        <v>229</v>
      </c>
      <c r="C66" s="36" t="s">
        <v>182</v>
      </c>
      <c r="D66" s="34" t="s">
        <v>63</v>
      </c>
      <c r="E66" s="35">
        <v>210</v>
      </c>
      <c r="F66" s="35">
        <v>726400.34999999986</v>
      </c>
      <c r="G66" s="35">
        <v>4199.5</v>
      </c>
      <c r="H66" s="35">
        <v>139865</v>
      </c>
      <c r="I66" s="26"/>
      <c r="J66" s="26"/>
      <c r="K66" s="26"/>
      <c r="L66" s="26"/>
      <c r="M66" s="26"/>
      <c r="N66" s="26"/>
      <c r="O66" s="26"/>
      <c r="P66" s="26"/>
      <c r="Q66" s="26"/>
      <c r="R66" s="26"/>
      <c r="S66" s="26"/>
      <c r="T66" s="26"/>
      <c r="U66" s="26"/>
      <c r="V66" s="26"/>
      <c r="W66" s="26"/>
      <c r="X66" s="26"/>
      <c r="Y66" s="26"/>
      <c r="Z66" s="26"/>
      <c r="AA66" s="26"/>
      <c r="AB66" s="26"/>
      <c r="AC66" s="26"/>
      <c r="AD66" s="26"/>
      <c r="AE66" s="26"/>
      <c r="AF66" s="26"/>
      <c r="AG66" s="26"/>
      <c r="AH66" s="26"/>
      <c r="AI66" s="26"/>
      <c r="AJ66" s="26"/>
      <c r="AK66" s="26"/>
      <c r="AL66" s="26"/>
      <c r="AM66" s="26"/>
      <c r="AN66" s="26"/>
      <c r="AO66" s="26"/>
      <c r="AP66" s="26"/>
      <c r="AQ66" s="26"/>
      <c r="AR66" s="26"/>
      <c r="AS66" s="26"/>
      <c r="AT66" s="26"/>
      <c r="AU66" s="26"/>
      <c r="AV66" s="26"/>
      <c r="AW66" s="26"/>
      <c r="AX66" s="26"/>
      <c r="AY66" s="26"/>
      <c r="AZ66" s="26"/>
      <c r="BA66" s="26"/>
      <c r="BB66" s="26"/>
      <c r="BC66" s="26"/>
      <c r="BD66" s="26"/>
      <c r="BE66" s="26"/>
      <c r="BF66" s="26"/>
      <c r="BG66" s="26"/>
      <c r="BH66" s="26"/>
      <c r="BI66" s="26"/>
      <c r="BJ66" s="26"/>
      <c r="BK66" s="26"/>
      <c r="BL66" s="26"/>
      <c r="BM66" s="26"/>
      <c r="BN66" s="26"/>
    </row>
    <row r="67" spans="1:66" x14ac:dyDescent="0.25">
      <c r="A67" s="34" t="s">
        <v>240</v>
      </c>
      <c r="B67" s="35" t="s">
        <v>228</v>
      </c>
      <c r="C67" s="36" t="s">
        <v>183</v>
      </c>
      <c r="D67" s="34" t="s">
        <v>66</v>
      </c>
      <c r="E67" s="35">
        <v>219</v>
      </c>
      <c r="F67" s="35">
        <v>460970.79</v>
      </c>
      <c r="G67" s="35">
        <v>3690.5</v>
      </c>
      <c r="H67" s="35">
        <v>116601</v>
      </c>
      <c r="I67" s="26"/>
      <c r="J67" s="26"/>
      <c r="K67" s="26"/>
      <c r="L67" s="26"/>
      <c r="M67" s="26"/>
      <c r="N67" s="26"/>
      <c r="O67" s="26"/>
      <c r="P67" s="26"/>
      <c r="Q67" s="26"/>
      <c r="R67" s="26"/>
      <c r="S67" s="26"/>
      <c r="T67" s="26"/>
      <c r="U67" s="26"/>
      <c r="V67" s="26"/>
      <c r="W67" s="26"/>
      <c r="X67" s="26"/>
      <c r="Y67" s="26"/>
      <c r="Z67" s="26"/>
      <c r="AA67" s="26"/>
      <c r="AB67" s="26"/>
      <c r="AC67" s="26"/>
      <c r="AD67" s="26"/>
      <c r="AE67" s="26"/>
      <c r="AF67" s="26"/>
      <c r="AG67" s="26"/>
      <c r="AH67" s="26"/>
      <c r="AI67" s="26"/>
      <c r="AJ67" s="26"/>
      <c r="AK67" s="26"/>
      <c r="AL67" s="26"/>
      <c r="AM67" s="26"/>
      <c r="AN67" s="26"/>
      <c r="AO67" s="26"/>
      <c r="AP67" s="26"/>
      <c r="AQ67" s="26"/>
      <c r="AR67" s="26"/>
      <c r="AS67" s="26"/>
      <c r="AT67" s="26"/>
      <c r="AU67" s="26"/>
      <c r="AV67" s="26"/>
      <c r="AW67" s="26"/>
      <c r="AX67" s="26"/>
      <c r="AY67" s="26"/>
      <c r="AZ67" s="26"/>
      <c r="BA67" s="26"/>
      <c r="BB67" s="26"/>
      <c r="BC67" s="26"/>
      <c r="BD67" s="26"/>
      <c r="BE67" s="26"/>
      <c r="BF67" s="26"/>
      <c r="BG67" s="26"/>
      <c r="BH67" s="26"/>
      <c r="BI67" s="26"/>
      <c r="BJ67" s="26"/>
      <c r="BK67" s="26"/>
      <c r="BL67" s="26"/>
      <c r="BM67" s="26"/>
      <c r="BN67" s="26"/>
    </row>
    <row r="68" spans="1:66" x14ac:dyDescent="0.25">
      <c r="A68" s="34" t="s">
        <v>241</v>
      </c>
      <c r="B68" s="35" t="s">
        <v>238</v>
      </c>
      <c r="C68" s="36" t="s">
        <v>184</v>
      </c>
      <c r="D68" s="34" t="s">
        <v>59</v>
      </c>
      <c r="E68" s="35">
        <v>592</v>
      </c>
      <c r="F68" s="35">
        <v>1519309.3899999987</v>
      </c>
      <c r="G68" s="35">
        <v>10684.5</v>
      </c>
      <c r="H68" s="35">
        <v>340428</v>
      </c>
      <c r="I68" s="26"/>
      <c r="J68" s="26"/>
      <c r="K68" s="26"/>
      <c r="L68" s="26"/>
      <c r="M68" s="26"/>
      <c r="N68" s="26"/>
      <c r="O68" s="26"/>
      <c r="P68" s="26"/>
      <c r="Q68" s="26"/>
      <c r="R68" s="26"/>
      <c r="S68" s="26"/>
      <c r="T68" s="26"/>
      <c r="U68" s="26"/>
      <c r="V68" s="26"/>
      <c r="W68" s="26"/>
      <c r="X68" s="26"/>
      <c r="Y68" s="26"/>
      <c r="Z68" s="26"/>
      <c r="AA68" s="26"/>
      <c r="AB68" s="26"/>
      <c r="AC68" s="26"/>
      <c r="AD68" s="26"/>
      <c r="AE68" s="26"/>
      <c r="AF68" s="26"/>
      <c r="AG68" s="26"/>
      <c r="AH68" s="26"/>
      <c r="AI68" s="26"/>
      <c r="AJ68" s="26"/>
      <c r="AK68" s="26"/>
      <c r="AL68" s="26"/>
      <c r="AM68" s="26"/>
      <c r="AN68" s="26"/>
      <c r="AO68" s="26"/>
      <c r="AP68" s="26"/>
      <c r="AQ68" s="26"/>
      <c r="AR68" s="26"/>
      <c r="AS68" s="26"/>
      <c r="AT68" s="26"/>
      <c r="AU68" s="26"/>
      <c r="AV68" s="26"/>
      <c r="AW68" s="26"/>
      <c r="AX68" s="26"/>
      <c r="AY68" s="26"/>
      <c r="AZ68" s="26"/>
      <c r="BA68" s="26"/>
      <c r="BB68" s="26"/>
      <c r="BC68" s="26"/>
      <c r="BD68" s="26"/>
      <c r="BE68" s="26"/>
      <c r="BF68" s="26"/>
      <c r="BG68" s="26"/>
      <c r="BH68" s="26"/>
      <c r="BI68" s="26"/>
      <c r="BJ68" s="26"/>
      <c r="BK68" s="26"/>
      <c r="BL68" s="26"/>
      <c r="BM68" s="26"/>
      <c r="BN68" s="26"/>
    </row>
    <row r="69" spans="1:66" x14ac:dyDescent="0.25">
      <c r="A69" s="34" t="s">
        <v>241</v>
      </c>
      <c r="B69" s="35" t="s">
        <v>222</v>
      </c>
      <c r="C69" s="36" t="s">
        <v>267</v>
      </c>
      <c r="D69" s="34" t="s">
        <v>266</v>
      </c>
      <c r="E69" s="35">
        <v>116</v>
      </c>
      <c r="F69" s="35">
        <v>292165.99999999994</v>
      </c>
      <c r="G69" s="35">
        <v>2113</v>
      </c>
      <c r="H69" s="35">
        <v>67455</v>
      </c>
      <c r="I69" s="26"/>
      <c r="J69" s="26"/>
      <c r="K69" s="26"/>
      <c r="L69" s="26"/>
      <c r="M69" s="26"/>
      <c r="N69" s="26"/>
      <c r="O69" s="26"/>
      <c r="P69" s="26"/>
      <c r="Q69" s="26"/>
      <c r="R69" s="26"/>
      <c r="S69" s="26"/>
      <c r="T69" s="26"/>
      <c r="U69" s="26"/>
      <c r="V69" s="26"/>
      <c r="W69" s="26"/>
      <c r="X69" s="26"/>
      <c r="Y69" s="26"/>
      <c r="Z69" s="26"/>
      <c r="AA69" s="26"/>
      <c r="AB69" s="26"/>
      <c r="AC69" s="26"/>
      <c r="AD69" s="26"/>
      <c r="AE69" s="26"/>
      <c r="AF69" s="26"/>
      <c r="AG69" s="26"/>
      <c r="AH69" s="26"/>
      <c r="AI69" s="26"/>
      <c r="AJ69" s="26"/>
      <c r="AK69" s="26"/>
      <c r="AL69" s="26"/>
      <c r="AM69" s="26"/>
      <c r="AN69" s="26"/>
      <c r="AO69" s="26"/>
      <c r="AP69" s="26"/>
      <c r="AQ69" s="26"/>
      <c r="AR69" s="26"/>
      <c r="AS69" s="26"/>
      <c r="AT69" s="26"/>
      <c r="AU69" s="26"/>
      <c r="AV69" s="26"/>
      <c r="AW69" s="26"/>
      <c r="AX69" s="26"/>
      <c r="AY69" s="26"/>
      <c r="AZ69" s="26"/>
      <c r="BA69" s="26"/>
      <c r="BB69" s="26"/>
      <c r="BC69" s="26"/>
      <c r="BD69" s="26"/>
      <c r="BE69" s="26"/>
      <c r="BF69" s="26"/>
      <c r="BG69" s="26"/>
      <c r="BH69" s="26"/>
      <c r="BI69" s="26"/>
      <c r="BJ69" s="26"/>
      <c r="BK69" s="26"/>
      <c r="BL69" s="26"/>
      <c r="BM69" s="26"/>
      <c r="BN69" s="26"/>
    </row>
    <row r="70" spans="1:66" x14ac:dyDescent="0.25">
      <c r="A70" s="34" t="s">
        <v>242</v>
      </c>
      <c r="B70" s="35" t="s">
        <v>233</v>
      </c>
      <c r="C70" s="36" t="s">
        <v>185</v>
      </c>
      <c r="D70" s="34" t="s">
        <v>58</v>
      </c>
      <c r="E70" s="35">
        <v>168</v>
      </c>
      <c r="F70" s="35">
        <v>433569.11</v>
      </c>
      <c r="G70" s="35">
        <v>2886</v>
      </c>
      <c r="H70" s="35">
        <v>81120</v>
      </c>
      <c r="I70" s="26"/>
      <c r="J70" s="26"/>
      <c r="K70" s="26"/>
      <c r="L70" s="26"/>
      <c r="M70" s="26"/>
      <c r="N70" s="26"/>
      <c r="O70" s="26"/>
      <c r="P70" s="26"/>
      <c r="Q70" s="26"/>
      <c r="R70" s="26"/>
      <c r="S70" s="26"/>
      <c r="T70" s="26"/>
      <c r="U70" s="26"/>
      <c r="V70" s="26"/>
      <c r="W70" s="26"/>
      <c r="X70" s="26"/>
      <c r="Y70" s="26"/>
      <c r="Z70" s="26"/>
      <c r="AA70" s="26"/>
      <c r="AB70" s="26"/>
      <c r="AC70" s="26"/>
      <c r="AD70" s="26"/>
      <c r="AE70" s="26"/>
      <c r="AF70" s="26"/>
      <c r="AG70" s="26"/>
      <c r="AH70" s="26"/>
      <c r="AI70" s="26"/>
      <c r="AJ70" s="26"/>
      <c r="AK70" s="26"/>
      <c r="AL70" s="26"/>
      <c r="AM70" s="26"/>
      <c r="AN70" s="26"/>
      <c r="AO70" s="26"/>
      <c r="AP70" s="26"/>
      <c r="AQ70" s="26"/>
      <c r="AR70" s="26"/>
      <c r="AS70" s="26"/>
      <c r="AT70" s="26"/>
      <c r="AU70" s="26"/>
      <c r="AV70" s="26"/>
      <c r="AW70" s="26"/>
      <c r="AX70" s="26"/>
      <c r="AY70" s="26"/>
      <c r="AZ70" s="26"/>
      <c r="BA70" s="26"/>
      <c r="BB70" s="26"/>
      <c r="BC70" s="26"/>
      <c r="BD70" s="26"/>
      <c r="BE70" s="26"/>
      <c r="BF70" s="26"/>
      <c r="BG70" s="26"/>
      <c r="BH70" s="26"/>
      <c r="BI70" s="26"/>
      <c r="BJ70" s="26"/>
      <c r="BK70" s="26"/>
      <c r="BL70" s="26"/>
      <c r="BM70" s="26"/>
      <c r="BN70" s="26"/>
    </row>
    <row r="71" spans="1:66" x14ac:dyDescent="0.25">
      <c r="A71" s="34" t="s">
        <v>243</v>
      </c>
      <c r="B71" s="35" t="s">
        <v>229</v>
      </c>
      <c r="C71" s="36" t="s">
        <v>186</v>
      </c>
      <c r="D71" s="34" t="s">
        <v>56</v>
      </c>
      <c r="E71" s="35">
        <v>510</v>
      </c>
      <c r="F71" s="35">
        <v>899918.25999999989</v>
      </c>
      <c r="G71" s="35">
        <v>7931</v>
      </c>
      <c r="H71" s="35">
        <v>242576</v>
      </c>
      <c r="I71" s="26"/>
      <c r="J71" s="26"/>
      <c r="K71" s="26"/>
      <c r="L71" s="26"/>
      <c r="M71" s="26"/>
      <c r="N71" s="26"/>
      <c r="O71" s="26"/>
      <c r="P71" s="26"/>
      <c r="Q71" s="26"/>
      <c r="R71" s="26"/>
      <c r="S71" s="26"/>
      <c r="T71" s="26"/>
      <c r="U71" s="26"/>
      <c r="V71" s="26"/>
      <c r="W71" s="26"/>
      <c r="X71" s="26"/>
      <c r="Y71" s="26"/>
      <c r="Z71" s="26"/>
      <c r="AA71" s="26"/>
      <c r="AB71" s="26"/>
      <c r="AC71" s="26"/>
      <c r="AD71" s="26"/>
      <c r="AE71" s="26"/>
      <c r="AF71" s="26"/>
      <c r="AG71" s="26"/>
      <c r="AH71" s="26"/>
      <c r="AI71" s="26"/>
      <c r="AJ71" s="26"/>
      <c r="AK71" s="26"/>
      <c r="AL71" s="26"/>
      <c r="AM71" s="26"/>
      <c r="AN71" s="26"/>
      <c r="AO71" s="26"/>
      <c r="AP71" s="26"/>
      <c r="AQ71" s="26"/>
      <c r="AR71" s="26"/>
      <c r="AS71" s="26"/>
      <c r="AT71" s="26"/>
      <c r="AU71" s="26"/>
      <c r="AV71" s="26"/>
      <c r="AW71" s="26"/>
      <c r="AX71" s="26"/>
      <c r="AY71" s="26"/>
      <c r="AZ71" s="26"/>
      <c r="BA71" s="26"/>
      <c r="BB71" s="26"/>
      <c r="BC71" s="26"/>
      <c r="BD71" s="26"/>
      <c r="BE71" s="26"/>
      <c r="BF71" s="26"/>
      <c r="BG71" s="26"/>
      <c r="BH71" s="26"/>
      <c r="BI71" s="26"/>
      <c r="BJ71" s="26"/>
      <c r="BK71" s="26"/>
      <c r="BL71" s="26"/>
      <c r="BM71" s="26"/>
      <c r="BN71" s="26"/>
    </row>
    <row r="72" spans="1:66" x14ac:dyDescent="0.25">
      <c r="A72" s="34" t="s">
        <v>241</v>
      </c>
      <c r="B72" s="35" t="s">
        <v>224</v>
      </c>
      <c r="C72" s="36" t="s">
        <v>187</v>
      </c>
      <c r="D72" s="34" t="s">
        <v>60</v>
      </c>
      <c r="E72" s="35">
        <v>242</v>
      </c>
      <c r="F72" s="35">
        <v>1217444.4100000004</v>
      </c>
      <c r="G72" s="35">
        <v>6136.5</v>
      </c>
      <c r="H72" s="35">
        <v>203969</v>
      </c>
      <c r="I72" s="26"/>
      <c r="J72" s="26"/>
      <c r="K72" s="26"/>
      <c r="L72" s="26"/>
      <c r="M72" s="26"/>
      <c r="N72" s="26"/>
      <c r="O72" s="26"/>
      <c r="P72" s="26"/>
      <c r="Q72" s="26"/>
      <c r="R72" s="26"/>
      <c r="S72" s="26"/>
      <c r="T72" s="26"/>
      <c r="U72" s="26"/>
      <c r="V72" s="26"/>
      <c r="W72" s="26"/>
      <c r="X72" s="26"/>
      <c r="Y72" s="26"/>
      <c r="Z72" s="26"/>
      <c r="AA72" s="26"/>
      <c r="AB72" s="26"/>
      <c r="AC72" s="26"/>
      <c r="AD72" s="26"/>
      <c r="AE72" s="26"/>
      <c r="AF72" s="26"/>
      <c r="AG72" s="26"/>
      <c r="AH72" s="26"/>
      <c r="AI72" s="26"/>
      <c r="AJ72" s="26"/>
      <c r="AK72" s="26"/>
      <c r="AL72" s="26"/>
      <c r="AM72" s="26"/>
      <c r="AN72" s="26"/>
      <c r="AO72" s="26"/>
      <c r="AP72" s="26"/>
      <c r="AQ72" s="26"/>
      <c r="AR72" s="26"/>
      <c r="AS72" s="26"/>
      <c r="AT72" s="26"/>
      <c r="AU72" s="26"/>
      <c r="AV72" s="26"/>
      <c r="AW72" s="26"/>
      <c r="AX72" s="26"/>
      <c r="AY72" s="26"/>
      <c r="AZ72" s="26"/>
      <c r="BA72" s="26"/>
      <c r="BB72" s="26"/>
      <c r="BC72" s="26"/>
      <c r="BD72" s="26"/>
      <c r="BE72" s="26"/>
      <c r="BF72" s="26"/>
      <c r="BG72" s="26"/>
      <c r="BH72" s="26"/>
      <c r="BI72" s="26"/>
      <c r="BJ72" s="26"/>
      <c r="BK72" s="26"/>
      <c r="BL72" s="26"/>
      <c r="BM72" s="26"/>
      <c r="BN72" s="26"/>
    </row>
    <row r="73" spans="1:66" x14ac:dyDescent="0.25">
      <c r="A73" s="34" t="s">
        <v>241</v>
      </c>
      <c r="B73" s="35" t="s">
        <v>224</v>
      </c>
      <c r="C73" s="36" t="s">
        <v>188</v>
      </c>
      <c r="D73" s="34" t="s">
        <v>65</v>
      </c>
      <c r="E73" s="35">
        <v>269</v>
      </c>
      <c r="F73" s="35">
        <v>696917.57999999984</v>
      </c>
      <c r="G73" s="35">
        <v>5373.5</v>
      </c>
      <c r="H73" s="35">
        <v>166494</v>
      </c>
      <c r="I73" s="26"/>
      <c r="J73" s="26"/>
      <c r="K73" s="26"/>
      <c r="L73" s="26"/>
      <c r="M73" s="26"/>
      <c r="N73" s="26"/>
      <c r="O73" s="26"/>
      <c r="P73" s="26"/>
      <c r="Q73" s="26"/>
      <c r="R73" s="26"/>
      <c r="S73" s="26"/>
      <c r="T73" s="26"/>
      <c r="U73" s="26"/>
      <c r="V73" s="26"/>
      <c r="W73" s="26"/>
      <c r="X73" s="26"/>
      <c r="Y73" s="26"/>
      <c r="Z73" s="26"/>
      <c r="AA73" s="26"/>
      <c r="AB73" s="26"/>
      <c r="AC73" s="26"/>
      <c r="AD73" s="26"/>
      <c r="AE73" s="26"/>
      <c r="AF73" s="26"/>
      <c r="AG73" s="26"/>
      <c r="AH73" s="26"/>
      <c r="AI73" s="26"/>
      <c r="AJ73" s="26"/>
      <c r="AK73" s="26"/>
      <c r="AL73" s="26"/>
      <c r="AM73" s="26"/>
      <c r="AN73" s="26"/>
      <c r="AO73" s="26"/>
      <c r="AP73" s="26"/>
      <c r="AQ73" s="26"/>
      <c r="AR73" s="26"/>
      <c r="AS73" s="26"/>
      <c r="AT73" s="26"/>
      <c r="AU73" s="26"/>
      <c r="AV73" s="26"/>
      <c r="AW73" s="26"/>
      <c r="AX73" s="26"/>
      <c r="AY73" s="26"/>
      <c r="AZ73" s="26"/>
      <c r="BA73" s="26"/>
      <c r="BB73" s="26"/>
      <c r="BC73" s="26"/>
      <c r="BD73" s="26"/>
      <c r="BE73" s="26"/>
      <c r="BF73" s="26"/>
      <c r="BG73" s="26"/>
      <c r="BH73" s="26"/>
      <c r="BI73" s="26"/>
      <c r="BJ73" s="26"/>
      <c r="BK73" s="26"/>
      <c r="BL73" s="26"/>
      <c r="BM73" s="26"/>
      <c r="BN73" s="26"/>
    </row>
    <row r="74" spans="1:66" x14ac:dyDescent="0.25">
      <c r="A74" s="34" t="s">
        <v>243</v>
      </c>
      <c r="B74" s="35" t="s">
        <v>236</v>
      </c>
      <c r="C74" s="36" t="s">
        <v>189</v>
      </c>
      <c r="D74" s="34" t="s">
        <v>61</v>
      </c>
      <c r="E74" s="35">
        <v>338</v>
      </c>
      <c r="F74" s="35">
        <v>746944.60000000009</v>
      </c>
      <c r="G74" s="35">
        <v>5118</v>
      </c>
      <c r="H74" s="35">
        <v>162189</v>
      </c>
      <c r="I74" s="26"/>
      <c r="J74" s="26"/>
      <c r="K74" s="26"/>
      <c r="L74" s="26"/>
      <c r="M74" s="26"/>
      <c r="N74" s="26"/>
      <c r="O74" s="26"/>
      <c r="P74" s="26"/>
      <c r="Q74" s="26"/>
      <c r="R74" s="26"/>
      <c r="S74" s="26"/>
      <c r="T74" s="26"/>
      <c r="U74" s="26"/>
      <c r="V74" s="26"/>
      <c r="W74" s="26"/>
      <c r="X74" s="26"/>
      <c r="Y74" s="26"/>
      <c r="Z74" s="26"/>
      <c r="AA74" s="26"/>
      <c r="AB74" s="26"/>
      <c r="AC74" s="26"/>
      <c r="AD74" s="26"/>
      <c r="AE74" s="26"/>
      <c r="AF74" s="26"/>
      <c r="AG74" s="26"/>
      <c r="AH74" s="26"/>
      <c r="AI74" s="26"/>
      <c r="AJ74" s="26"/>
      <c r="AK74" s="26"/>
      <c r="AL74" s="26"/>
      <c r="AM74" s="26"/>
      <c r="AN74" s="26"/>
      <c r="AO74" s="26"/>
      <c r="AP74" s="26"/>
      <c r="AQ74" s="26"/>
      <c r="AR74" s="26"/>
      <c r="AS74" s="26"/>
      <c r="AT74" s="26"/>
      <c r="AU74" s="26"/>
      <c r="AV74" s="26"/>
      <c r="AW74" s="26"/>
      <c r="AX74" s="26"/>
      <c r="AY74" s="26"/>
      <c r="AZ74" s="26"/>
      <c r="BA74" s="26"/>
      <c r="BB74" s="26"/>
      <c r="BC74" s="26"/>
      <c r="BD74" s="26"/>
      <c r="BE74" s="26"/>
      <c r="BF74" s="26"/>
      <c r="BG74" s="26"/>
      <c r="BH74" s="26"/>
      <c r="BI74" s="26"/>
      <c r="BJ74" s="26"/>
      <c r="BK74" s="26"/>
      <c r="BL74" s="26"/>
      <c r="BM74" s="26"/>
      <c r="BN74" s="26"/>
    </row>
    <row r="75" spans="1:66" x14ac:dyDescent="0.25">
      <c r="A75" s="34" t="s">
        <v>242</v>
      </c>
      <c r="B75" s="35" t="s">
        <v>237</v>
      </c>
      <c r="C75" s="36" t="s">
        <v>190</v>
      </c>
      <c r="D75" s="34" t="s">
        <v>67</v>
      </c>
      <c r="E75" s="35">
        <v>1</v>
      </c>
      <c r="F75" s="35">
        <v>2329.2199999999998</v>
      </c>
      <c r="G75" s="35">
        <v>20.5</v>
      </c>
      <c r="H75" s="35">
        <v>445</v>
      </c>
      <c r="I75" s="26"/>
      <c r="J75" s="26"/>
      <c r="K75" s="26"/>
      <c r="L75" s="26"/>
      <c r="M75" s="26"/>
      <c r="N75" s="26"/>
      <c r="O75" s="26"/>
      <c r="P75" s="26"/>
      <c r="Q75" s="26"/>
      <c r="R75" s="26"/>
      <c r="S75" s="26"/>
      <c r="T75" s="26"/>
      <c r="U75" s="26"/>
      <c r="V75" s="26"/>
      <c r="W75" s="26"/>
      <c r="X75" s="26"/>
      <c r="Y75" s="26"/>
      <c r="Z75" s="26"/>
      <c r="AA75" s="26"/>
      <c r="AB75" s="26"/>
      <c r="AC75" s="26"/>
      <c r="AD75" s="26"/>
      <c r="AE75" s="26"/>
      <c r="AF75" s="26"/>
      <c r="AG75" s="26"/>
      <c r="AH75" s="26"/>
      <c r="AI75" s="26"/>
      <c r="AJ75" s="26"/>
      <c r="AK75" s="26"/>
      <c r="AL75" s="26"/>
      <c r="AM75" s="26"/>
      <c r="AN75" s="26"/>
      <c r="AO75" s="26"/>
      <c r="AP75" s="26"/>
      <c r="AQ75" s="26"/>
      <c r="AR75" s="26"/>
      <c r="AS75" s="26"/>
      <c r="AT75" s="26"/>
      <c r="AU75" s="26"/>
      <c r="AV75" s="26"/>
      <c r="AW75" s="26"/>
      <c r="AX75" s="26"/>
      <c r="AY75" s="26"/>
      <c r="AZ75" s="26"/>
      <c r="BA75" s="26"/>
      <c r="BB75" s="26"/>
      <c r="BC75" s="26"/>
      <c r="BD75" s="26"/>
      <c r="BE75" s="26"/>
      <c r="BF75" s="26"/>
      <c r="BG75" s="26"/>
      <c r="BH75" s="26"/>
      <c r="BI75" s="26"/>
      <c r="BJ75" s="26"/>
      <c r="BK75" s="26"/>
      <c r="BL75" s="26"/>
      <c r="BM75" s="26"/>
      <c r="BN75" s="26"/>
    </row>
    <row r="76" spans="1:66" x14ac:dyDescent="0.25">
      <c r="A76" s="34" t="s">
        <v>241</v>
      </c>
      <c r="B76" s="35" t="s">
        <v>224</v>
      </c>
      <c r="C76" s="36" t="s">
        <v>191</v>
      </c>
      <c r="D76" s="34" t="s">
        <v>62</v>
      </c>
      <c r="E76" s="35">
        <v>255</v>
      </c>
      <c r="F76" s="35">
        <v>962433.86999999976</v>
      </c>
      <c r="G76" s="35">
        <v>4121.5</v>
      </c>
      <c r="H76" s="35">
        <v>116373</v>
      </c>
      <c r="I76" s="26"/>
      <c r="J76" s="26"/>
      <c r="K76" s="26"/>
      <c r="L76" s="26"/>
      <c r="M76" s="26"/>
      <c r="N76" s="26"/>
      <c r="O76" s="26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  <c r="AL76" s="26"/>
      <c r="AM76" s="26"/>
      <c r="AN76" s="26"/>
      <c r="AO76" s="26"/>
      <c r="AP76" s="26"/>
      <c r="AQ76" s="26"/>
      <c r="AR76" s="26"/>
      <c r="AS76" s="26"/>
      <c r="AT76" s="26"/>
      <c r="AU76" s="26"/>
      <c r="AV76" s="26"/>
      <c r="AW76" s="26"/>
      <c r="AX76" s="26"/>
      <c r="AY76" s="26"/>
      <c r="AZ76" s="26"/>
      <c r="BA76" s="26"/>
      <c r="BB76" s="26"/>
      <c r="BC76" s="26"/>
      <c r="BD76" s="26"/>
      <c r="BE76" s="26"/>
      <c r="BF76" s="26"/>
      <c r="BG76" s="26"/>
      <c r="BH76" s="26"/>
      <c r="BI76" s="26"/>
      <c r="BJ76" s="26"/>
      <c r="BK76" s="26"/>
      <c r="BL76" s="26"/>
      <c r="BM76" s="26"/>
      <c r="BN76" s="26"/>
    </row>
    <row r="77" spans="1:66" x14ac:dyDescent="0.25">
      <c r="A77" s="34" t="s">
        <v>239</v>
      </c>
      <c r="B77" s="35" t="s">
        <v>220</v>
      </c>
      <c r="C77" s="36" t="s">
        <v>192</v>
      </c>
      <c r="D77" s="34" t="s">
        <v>70</v>
      </c>
      <c r="E77" s="35">
        <v>50</v>
      </c>
      <c r="F77" s="35">
        <v>99508.239999999991</v>
      </c>
      <c r="G77" s="35">
        <v>773.5</v>
      </c>
      <c r="H77" s="35">
        <v>26692</v>
      </c>
      <c r="I77" s="26"/>
      <c r="J77" s="26"/>
      <c r="K77" s="26"/>
      <c r="L77" s="26"/>
      <c r="M77" s="26"/>
      <c r="N77" s="26"/>
      <c r="O77" s="26"/>
      <c r="P77" s="26"/>
      <c r="Q77" s="26"/>
      <c r="R77" s="2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  <c r="AF77" s="26"/>
      <c r="AG77" s="26"/>
      <c r="AH77" s="26"/>
      <c r="AI77" s="26"/>
      <c r="AJ77" s="26"/>
      <c r="AK77" s="26"/>
      <c r="AL77" s="26"/>
      <c r="AM77" s="26"/>
      <c r="AN77" s="26"/>
      <c r="AO77" s="26"/>
      <c r="AP77" s="26"/>
      <c r="AQ77" s="26"/>
      <c r="AR77" s="26"/>
      <c r="AS77" s="26"/>
      <c r="AT77" s="26"/>
      <c r="AU77" s="26"/>
      <c r="AV77" s="26"/>
      <c r="AW77" s="26"/>
      <c r="AX77" s="26"/>
      <c r="AY77" s="26"/>
      <c r="AZ77" s="26"/>
      <c r="BA77" s="26"/>
      <c r="BB77" s="26"/>
      <c r="BC77" s="26"/>
      <c r="BD77" s="26"/>
      <c r="BE77" s="26"/>
      <c r="BF77" s="26"/>
      <c r="BG77" s="26"/>
      <c r="BH77" s="26"/>
      <c r="BI77" s="26"/>
      <c r="BJ77" s="26"/>
      <c r="BK77" s="26"/>
      <c r="BL77" s="26"/>
      <c r="BM77" s="26"/>
      <c r="BN77" s="26"/>
    </row>
    <row r="78" spans="1:66" x14ac:dyDescent="0.25">
      <c r="A78" s="34" t="s">
        <v>243</v>
      </c>
      <c r="B78" s="35" t="s">
        <v>229</v>
      </c>
      <c r="C78" s="36" t="s">
        <v>193</v>
      </c>
      <c r="D78" s="34" t="s">
        <v>68</v>
      </c>
      <c r="E78" s="35">
        <v>191</v>
      </c>
      <c r="F78" s="35">
        <v>496831.24000000005</v>
      </c>
      <c r="G78" s="35">
        <v>3343</v>
      </c>
      <c r="H78" s="35">
        <v>116048</v>
      </c>
      <c r="I78" s="26"/>
      <c r="J78" s="26"/>
      <c r="K78" s="26"/>
      <c r="L78" s="26"/>
      <c r="M78" s="26"/>
      <c r="N78" s="26"/>
      <c r="O78" s="26"/>
      <c r="P78" s="26"/>
      <c r="Q78" s="26"/>
      <c r="R78" s="26"/>
      <c r="S78" s="26"/>
      <c r="T78" s="26"/>
      <c r="U78" s="26"/>
      <c r="V78" s="26"/>
      <c r="W78" s="26"/>
      <c r="X78" s="26"/>
      <c r="Y78" s="26"/>
      <c r="Z78" s="26"/>
      <c r="AA78" s="26"/>
      <c r="AB78" s="26"/>
      <c r="AC78" s="26"/>
      <c r="AD78" s="26"/>
      <c r="AE78" s="26"/>
      <c r="AF78" s="26"/>
      <c r="AG78" s="26"/>
      <c r="AH78" s="26"/>
      <c r="AI78" s="26"/>
      <c r="AJ78" s="26"/>
      <c r="AK78" s="26"/>
      <c r="AL78" s="26"/>
      <c r="AM78" s="26"/>
      <c r="AN78" s="26"/>
      <c r="AO78" s="26"/>
      <c r="AP78" s="26"/>
      <c r="AQ78" s="26"/>
      <c r="AR78" s="26"/>
      <c r="AS78" s="26"/>
      <c r="AT78" s="26"/>
      <c r="AU78" s="26"/>
      <c r="AV78" s="26"/>
      <c r="AW78" s="26"/>
      <c r="AX78" s="26"/>
      <c r="AY78" s="26"/>
      <c r="AZ78" s="26"/>
      <c r="BA78" s="26"/>
      <c r="BB78" s="26"/>
      <c r="BC78" s="26"/>
      <c r="BD78" s="26"/>
      <c r="BE78" s="26"/>
      <c r="BF78" s="26"/>
      <c r="BG78" s="26"/>
      <c r="BH78" s="26"/>
      <c r="BI78" s="26"/>
      <c r="BJ78" s="26"/>
      <c r="BK78" s="26"/>
      <c r="BL78" s="26"/>
      <c r="BM78" s="26"/>
      <c r="BN78" s="26"/>
    </row>
    <row r="79" spans="1:66" x14ac:dyDescent="0.25">
      <c r="A79" s="34" t="s">
        <v>242</v>
      </c>
      <c r="B79" s="35" t="s">
        <v>232</v>
      </c>
      <c r="C79" s="36" t="s">
        <v>122</v>
      </c>
      <c r="D79" s="34" t="s">
        <v>109</v>
      </c>
      <c r="E79" s="35">
        <v>127</v>
      </c>
      <c r="F79" s="35">
        <v>236644.11000000002</v>
      </c>
      <c r="G79" s="35">
        <v>2029</v>
      </c>
      <c r="H79" s="35">
        <v>56220</v>
      </c>
      <c r="I79" s="26"/>
      <c r="J79" s="26"/>
      <c r="K79" s="26"/>
      <c r="L79" s="26"/>
      <c r="M79" s="26"/>
      <c r="N79" s="26"/>
      <c r="O79" s="26"/>
      <c r="P79" s="26"/>
      <c r="Q79" s="26"/>
      <c r="R79" s="26"/>
      <c r="S79" s="26"/>
      <c r="T79" s="26"/>
      <c r="U79" s="26"/>
      <c r="V79" s="26"/>
      <c r="W79" s="26"/>
      <c r="X79" s="26"/>
      <c r="Y79" s="26"/>
      <c r="Z79" s="26"/>
      <c r="AA79" s="26"/>
      <c r="AB79" s="26"/>
      <c r="AC79" s="26"/>
      <c r="AD79" s="26"/>
      <c r="AE79" s="26"/>
      <c r="AF79" s="26"/>
      <c r="AG79" s="26"/>
      <c r="AH79" s="26"/>
      <c r="AI79" s="26"/>
      <c r="AJ79" s="26"/>
      <c r="AK79" s="26"/>
      <c r="AL79" s="26"/>
      <c r="AM79" s="26"/>
      <c r="AN79" s="26"/>
      <c r="AO79" s="26"/>
      <c r="AP79" s="26"/>
      <c r="AQ79" s="26"/>
      <c r="AR79" s="26"/>
      <c r="AS79" s="26"/>
      <c r="AT79" s="26"/>
      <c r="AU79" s="26"/>
      <c r="AV79" s="26"/>
      <c r="AW79" s="26"/>
      <c r="AX79" s="26"/>
      <c r="AY79" s="26"/>
      <c r="AZ79" s="26"/>
      <c r="BA79" s="26"/>
      <c r="BB79" s="26"/>
      <c r="BC79" s="26"/>
      <c r="BD79" s="26"/>
      <c r="BE79" s="26"/>
      <c r="BF79" s="26"/>
      <c r="BG79" s="26"/>
      <c r="BH79" s="26"/>
      <c r="BI79" s="26"/>
      <c r="BJ79" s="26"/>
      <c r="BK79" s="26"/>
      <c r="BL79" s="26"/>
      <c r="BM79" s="26"/>
      <c r="BN79" s="26"/>
    </row>
    <row r="80" spans="1:66" x14ac:dyDescent="0.25">
      <c r="A80" s="34" t="s">
        <v>243</v>
      </c>
      <c r="B80" s="35" t="s">
        <v>229</v>
      </c>
      <c r="C80" s="36" t="s">
        <v>123</v>
      </c>
      <c r="D80" s="34" t="s">
        <v>245</v>
      </c>
      <c r="E80" s="35">
        <v>271</v>
      </c>
      <c r="F80" s="35">
        <v>569648.72999999986</v>
      </c>
      <c r="G80" s="35">
        <v>4331.5</v>
      </c>
      <c r="H80" s="35">
        <v>146209</v>
      </c>
      <c r="I80" s="26"/>
      <c r="J80" s="26"/>
      <c r="K80" s="26"/>
      <c r="L80" s="26"/>
      <c r="M80" s="26"/>
      <c r="N80" s="26"/>
      <c r="O80" s="26"/>
      <c r="P80" s="26"/>
      <c r="Q80" s="26"/>
      <c r="R80" s="26"/>
      <c r="S80" s="26"/>
      <c r="T80" s="26"/>
      <c r="U80" s="26"/>
      <c r="V80" s="26"/>
      <c r="W80" s="26"/>
      <c r="X80" s="26"/>
      <c r="Y80" s="26"/>
      <c r="Z80" s="26"/>
      <c r="AA80" s="26"/>
      <c r="AB80" s="26"/>
      <c r="AC80" s="26"/>
      <c r="AD80" s="26"/>
      <c r="AE80" s="26"/>
      <c r="AF80" s="26"/>
      <c r="AG80" s="26"/>
      <c r="AH80" s="26"/>
      <c r="AI80" s="26"/>
      <c r="AJ80" s="26"/>
      <c r="AK80" s="26"/>
      <c r="AL80" s="26"/>
      <c r="AM80" s="26"/>
      <c r="AN80" s="26"/>
      <c r="AO80" s="26"/>
      <c r="AP80" s="26"/>
      <c r="AQ80" s="26"/>
      <c r="AR80" s="26"/>
      <c r="AS80" s="26"/>
      <c r="AT80" s="26"/>
      <c r="AU80" s="26"/>
      <c r="AV80" s="26"/>
      <c r="AW80" s="26"/>
      <c r="AX80" s="26"/>
      <c r="AY80" s="26"/>
      <c r="AZ80" s="26"/>
      <c r="BA80" s="26"/>
      <c r="BB80" s="26"/>
      <c r="BC80" s="26"/>
      <c r="BD80" s="26"/>
      <c r="BE80" s="26"/>
      <c r="BF80" s="26"/>
      <c r="BG80" s="26"/>
      <c r="BH80" s="26"/>
      <c r="BI80" s="26"/>
      <c r="BJ80" s="26"/>
      <c r="BK80" s="26"/>
      <c r="BL80" s="26"/>
      <c r="BM80" s="26"/>
      <c r="BN80" s="26"/>
    </row>
    <row r="81" spans="1:66" x14ac:dyDescent="0.25">
      <c r="A81" s="34" t="s">
        <v>241</v>
      </c>
      <c r="B81" s="35" t="s">
        <v>234</v>
      </c>
      <c r="C81" s="36" t="s">
        <v>194</v>
      </c>
      <c r="D81" s="34" t="s">
        <v>71</v>
      </c>
      <c r="E81" s="35">
        <v>63</v>
      </c>
      <c r="F81" s="35">
        <v>136123.10999999999</v>
      </c>
      <c r="G81" s="35">
        <v>1040.5</v>
      </c>
      <c r="H81" s="35">
        <v>32710</v>
      </c>
      <c r="I81" s="26"/>
      <c r="J81" s="26"/>
      <c r="K81" s="26"/>
      <c r="L81" s="26"/>
      <c r="M81" s="26"/>
      <c r="N81" s="26"/>
      <c r="O81" s="26"/>
      <c r="P81" s="26"/>
      <c r="Q81" s="26"/>
      <c r="R81" s="2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  <c r="AF81" s="26"/>
      <c r="AG81" s="26"/>
      <c r="AH81" s="26"/>
      <c r="AI81" s="26"/>
      <c r="AJ81" s="26"/>
      <c r="AK81" s="26"/>
      <c r="AL81" s="26"/>
      <c r="AM81" s="26"/>
      <c r="AN81" s="26"/>
      <c r="AO81" s="26"/>
      <c r="AP81" s="26"/>
      <c r="AQ81" s="26"/>
      <c r="AR81" s="26"/>
      <c r="AS81" s="26"/>
      <c r="AT81" s="26"/>
      <c r="AU81" s="26"/>
      <c r="AV81" s="26"/>
      <c r="AW81" s="26"/>
      <c r="AX81" s="26"/>
      <c r="AY81" s="26"/>
      <c r="AZ81" s="26"/>
      <c r="BA81" s="26"/>
      <c r="BB81" s="26"/>
      <c r="BC81" s="26"/>
      <c r="BD81" s="26"/>
      <c r="BE81" s="26"/>
      <c r="BF81" s="26"/>
      <c r="BG81" s="26"/>
      <c r="BH81" s="26"/>
      <c r="BI81" s="26"/>
      <c r="BJ81" s="26"/>
      <c r="BK81" s="26"/>
      <c r="BL81" s="26"/>
      <c r="BM81" s="26"/>
      <c r="BN81" s="26"/>
    </row>
    <row r="82" spans="1:66" x14ac:dyDescent="0.25">
      <c r="A82" s="34" t="s">
        <v>243</v>
      </c>
      <c r="B82" s="35" t="s">
        <v>229</v>
      </c>
      <c r="C82" s="36" t="s">
        <v>195</v>
      </c>
      <c r="D82" s="34" t="s">
        <v>73</v>
      </c>
      <c r="E82" s="35">
        <v>127</v>
      </c>
      <c r="F82" s="35">
        <v>550531.37999999989</v>
      </c>
      <c r="G82" s="35">
        <v>1896</v>
      </c>
      <c r="H82" s="35">
        <v>56614</v>
      </c>
      <c r="I82" s="26"/>
      <c r="J82" s="26"/>
      <c r="K82" s="26"/>
      <c r="L82" s="26"/>
      <c r="M82" s="26"/>
      <c r="N82" s="26"/>
      <c r="O82" s="26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  <c r="AF82" s="26"/>
      <c r="AG82" s="26"/>
      <c r="AH82" s="26"/>
      <c r="AI82" s="26"/>
      <c r="AJ82" s="26"/>
      <c r="AK82" s="26"/>
      <c r="AL82" s="26"/>
      <c r="AM82" s="26"/>
      <c r="AN82" s="26"/>
      <c r="AO82" s="26"/>
      <c r="AP82" s="26"/>
      <c r="AQ82" s="26"/>
      <c r="AR82" s="26"/>
      <c r="AS82" s="26"/>
      <c r="AT82" s="26"/>
      <c r="AU82" s="26"/>
      <c r="AV82" s="26"/>
      <c r="AW82" s="26"/>
      <c r="AX82" s="26"/>
      <c r="AY82" s="26"/>
      <c r="AZ82" s="26"/>
      <c r="BA82" s="26"/>
      <c r="BB82" s="26"/>
      <c r="BC82" s="26"/>
      <c r="BD82" s="26"/>
      <c r="BE82" s="26"/>
      <c r="BF82" s="26"/>
      <c r="BG82" s="26"/>
      <c r="BH82" s="26"/>
      <c r="BI82" s="26"/>
      <c r="BJ82" s="26"/>
      <c r="BK82" s="26"/>
      <c r="BL82" s="26"/>
      <c r="BM82" s="26"/>
      <c r="BN82" s="26"/>
    </row>
    <row r="83" spans="1:66" x14ac:dyDescent="0.25">
      <c r="A83" s="34" t="s">
        <v>241</v>
      </c>
      <c r="B83" s="35" t="s">
        <v>234</v>
      </c>
      <c r="C83" s="36" t="s">
        <v>196</v>
      </c>
      <c r="D83" s="34" t="s">
        <v>72</v>
      </c>
      <c r="E83" s="35">
        <v>857</v>
      </c>
      <c r="F83" s="35">
        <v>7025424.1299999999</v>
      </c>
      <c r="G83" s="35">
        <v>17411</v>
      </c>
      <c r="H83" s="35">
        <v>549622</v>
      </c>
      <c r="I83" s="26"/>
      <c r="J83" s="26"/>
      <c r="K83" s="26"/>
      <c r="L83" s="26"/>
      <c r="M83" s="26"/>
      <c r="N83" s="26"/>
      <c r="O83" s="26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  <c r="AF83" s="26"/>
      <c r="AG83" s="26"/>
      <c r="AH83" s="26"/>
      <c r="AI83" s="26"/>
      <c r="AJ83" s="26"/>
      <c r="AK83" s="26"/>
      <c r="AL83" s="26"/>
      <c r="AM83" s="26"/>
      <c r="AN83" s="26"/>
      <c r="AO83" s="26"/>
      <c r="AP83" s="26"/>
      <c r="AQ83" s="26"/>
      <c r="AR83" s="26"/>
      <c r="AS83" s="26"/>
      <c r="AT83" s="26"/>
      <c r="AU83" s="26"/>
      <c r="AV83" s="26"/>
      <c r="AW83" s="26"/>
      <c r="AX83" s="26"/>
      <c r="AY83" s="26"/>
      <c r="AZ83" s="26"/>
      <c r="BA83" s="26"/>
      <c r="BB83" s="26"/>
      <c r="BC83" s="26"/>
      <c r="BD83" s="26"/>
      <c r="BE83" s="26"/>
      <c r="BF83" s="26"/>
      <c r="BG83" s="26"/>
      <c r="BH83" s="26"/>
      <c r="BI83" s="26"/>
      <c r="BJ83" s="26"/>
      <c r="BK83" s="26"/>
      <c r="BL83" s="26"/>
      <c r="BM83" s="26"/>
      <c r="BN83" s="26"/>
    </row>
    <row r="84" spans="1:66" x14ac:dyDescent="0.25">
      <c r="A84" s="34" t="s">
        <v>243</v>
      </c>
      <c r="B84" s="35" t="s">
        <v>227</v>
      </c>
      <c r="C84" s="36" t="s">
        <v>197</v>
      </c>
      <c r="D84" s="34" t="s">
        <v>74</v>
      </c>
      <c r="E84" s="35">
        <v>50</v>
      </c>
      <c r="F84" s="35">
        <v>96299.69</v>
      </c>
      <c r="G84" s="35">
        <v>884</v>
      </c>
      <c r="H84" s="35">
        <v>28928</v>
      </c>
      <c r="I84" s="26"/>
      <c r="J84" s="26"/>
      <c r="K84" s="26"/>
      <c r="L84" s="26"/>
      <c r="M84" s="26"/>
      <c r="N84" s="26"/>
      <c r="O84" s="26"/>
      <c r="P84" s="26"/>
      <c r="Q84" s="26"/>
      <c r="R84" s="2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  <c r="AF84" s="26"/>
      <c r="AG84" s="26"/>
      <c r="AH84" s="26"/>
      <c r="AI84" s="26"/>
      <c r="AJ84" s="26"/>
      <c r="AK84" s="26"/>
      <c r="AL84" s="26"/>
      <c r="AM84" s="26"/>
      <c r="AN84" s="26"/>
      <c r="AO84" s="26"/>
      <c r="AP84" s="26"/>
      <c r="AQ84" s="26"/>
      <c r="AR84" s="26"/>
      <c r="AS84" s="26"/>
      <c r="AT84" s="26"/>
      <c r="AU84" s="26"/>
      <c r="AV84" s="26"/>
      <c r="AW84" s="26"/>
      <c r="AX84" s="26"/>
      <c r="AY84" s="26"/>
      <c r="AZ84" s="26"/>
      <c r="BA84" s="26"/>
      <c r="BB84" s="26"/>
      <c r="BC84" s="26"/>
      <c r="BD84" s="26"/>
      <c r="BE84" s="26"/>
      <c r="BF84" s="26"/>
      <c r="BG84" s="26"/>
      <c r="BH84" s="26"/>
      <c r="BI84" s="26"/>
      <c r="BJ84" s="26"/>
      <c r="BK84" s="26"/>
      <c r="BL84" s="26"/>
      <c r="BM84" s="26"/>
      <c r="BN84" s="26"/>
    </row>
    <row r="85" spans="1:66" x14ac:dyDescent="0.25">
      <c r="A85" s="34" t="s">
        <v>242</v>
      </c>
      <c r="B85" s="35" t="s">
        <v>225</v>
      </c>
      <c r="C85" s="36" t="s">
        <v>198</v>
      </c>
      <c r="D85" s="34" t="s">
        <v>75</v>
      </c>
      <c r="E85" s="35">
        <v>37</v>
      </c>
      <c r="F85" s="35">
        <v>268747.23999999993</v>
      </c>
      <c r="G85" s="35">
        <v>776.5</v>
      </c>
      <c r="H85" s="35">
        <v>23307</v>
      </c>
      <c r="I85" s="26"/>
      <c r="J85" s="26"/>
      <c r="K85" s="26"/>
      <c r="L85" s="26"/>
      <c r="M85" s="26"/>
      <c r="N85" s="26"/>
      <c r="O85" s="26"/>
      <c r="P85" s="26"/>
      <c r="Q85" s="26"/>
      <c r="R85" s="2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  <c r="AF85" s="26"/>
      <c r="AG85" s="26"/>
      <c r="AH85" s="26"/>
      <c r="AI85" s="26"/>
      <c r="AJ85" s="26"/>
      <c r="AK85" s="26"/>
      <c r="AL85" s="26"/>
      <c r="AM85" s="26"/>
      <c r="AN85" s="26"/>
      <c r="AO85" s="26"/>
      <c r="AP85" s="26"/>
      <c r="AQ85" s="26"/>
      <c r="AR85" s="26"/>
      <c r="AS85" s="26"/>
      <c r="AT85" s="26"/>
      <c r="AU85" s="26"/>
      <c r="AV85" s="26"/>
      <c r="AW85" s="26"/>
      <c r="AX85" s="26"/>
      <c r="AY85" s="26"/>
      <c r="AZ85" s="26"/>
      <c r="BA85" s="26"/>
      <c r="BB85" s="26"/>
      <c r="BC85" s="26"/>
      <c r="BD85" s="26"/>
      <c r="BE85" s="26"/>
      <c r="BF85" s="26"/>
      <c r="BG85" s="26"/>
      <c r="BH85" s="26"/>
      <c r="BI85" s="26"/>
      <c r="BJ85" s="26"/>
      <c r="BK85" s="26"/>
      <c r="BL85" s="26"/>
      <c r="BM85" s="26"/>
      <c r="BN85" s="26"/>
    </row>
    <row r="86" spans="1:66" x14ac:dyDescent="0.25">
      <c r="A86" s="34" t="s">
        <v>239</v>
      </c>
      <c r="B86" s="35" t="s">
        <v>230</v>
      </c>
      <c r="C86" s="36" t="s">
        <v>199</v>
      </c>
      <c r="D86" s="34" t="s">
        <v>80</v>
      </c>
      <c r="E86" s="35">
        <v>164</v>
      </c>
      <c r="F86" s="35">
        <v>892598.69000000006</v>
      </c>
      <c r="G86" s="35">
        <v>2858</v>
      </c>
      <c r="H86" s="35">
        <v>88542</v>
      </c>
      <c r="I86" s="26"/>
      <c r="J86" s="26"/>
      <c r="K86" s="26"/>
      <c r="L86" s="26"/>
      <c r="M86" s="26"/>
      <c r="N86" s="26"/>
      <c r="O86" s="26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  <c r="AF86" s="26"/>
      <c r="AG86" s="26"/>
      <c r="AH86" s="26"/>
      <c r="AI86" s="26"/>
      <c r="AJ86" s="26"/>
      <c r="AK86" s="26"/>
      <c r="AL86" s="26"/>
      <c r="AM86" s="26"/>
      <c r="AN86" s="26"/>
      <c r="AO86" s="26"/>
      <c r="AP86" s="26"/>
      <c r="AQ86" s="26"/>
      <c r="AR86" s="26"/>
      <c r="AS86" s="26"/>
      <c r="AT86" s="26"/>
      <c r="AU86" s="26"/>
      <c r="AV86" s="26"/>
      <c r="AW86" s="26"/>
      <c r="AX86" s="26"/>
      <c r="AY86" s="26"/>
      <c r="AZ86" s="26"/>
      <c r="BA86" s="26"/>
      <c r="BB86" s="26"/>
      <c r="BC86" s="26"/>
      <c r="BD86" s="26"/>
      <c r="BE86" s="26"/>
      <c r="BF86" s="26"/>
      <c r="BG86" s="26"/>
      <c r="BH86" s="26"/>
      <c r="BI86" s="26"/>
      <c r="BJ86" s="26"/>
      <c r="BK86" s="26"/>
      <c r="BL86" s="26"/>
      <c r="BM86" s="26"/>
      <c r="BN86" s="26"/>
    </row>
    <row r="87" spans="1:66" x14ac:dyDescent="0.25">
      <c r="A87" s="34" t="s">
        <v>240</v>
      </c>
      <c r="B87" s="35" t="s">
        <v>235</v>
      </c>
      <c r="C87" s="36" t="s">
        <v>200</v>
      </c>
      <c r="D87" s="34" t="s">
        <v>81</v>
      </c>
      <c r="E87" s="35">
        <v>365</v>
      </c>
      <c r="F87" s="35">
        <v>1043684.0100000001</v>
      </c>
      <c r="G87" s="35">
        <v>5016</v>
      </c>
      <c r="H87" s="35">
        <v>134495</v>
      </c>
      <c r="I87" s="26"/>
      <c r="J87" s="26"/>
      <c r="K87" s="26"/>
      <c r="L87" s="26"/>
      <c r="M87" s="26"/>
      <c r="N87" s="26"/>
      <c r="O87" s="26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  <c r="AF87" s="26"/>
      <c r="AG87" s="26"/>
      <c r="AH87" s="26"/>
      <c r="AI87" s="26"/>
      <c r="AJ87" s="26"/>
      <c r="AK87" s="26"/>
      <c r="AL87" s="26"/>
      <c r="AM87" s="26"/>
      <c r="AN87" s="26"/>
      <c r="AO87" s="26"/>
      <c r="AP87" s="26"/>
      <c r="AQ87" s="26"/>
      <c r="AR87" s="26"/>
      <c r="AS87" s="26"/>
      <c r="AT87" s="26"/>
      <c r="AU87" s="26"/>
      <c r="AV87" s="26"/>
      <c r="AW87" s="26"/>
      <c r="AX87" s="26"/>
      <c r="AY87" s="26"/>
      <c r="AZ87" s="26"/>
      <c r="BA87" s="26"/>
      <c r="BB87" s="26"/>
      <c r="BC87" s="26"/>
      <c r="BD87" s="26"/>
      <c r="BE87" s="26"/>
      <c r="BF87" s="26"/>
      <c r="BG87" s="26"/>
      <c r="BH87" s="26"/>
      <c r="BI87" s="26"/>
      <c r="BJ87" s="26"/>
      <c r="BK87" s="26"/>
      <c r="BL87" s="26"/>
      <c r="BM87" s="26"/>
      <c r="BN87" s="26"/>
    </row>
    <row r="88" spans="1:66" x14ac:dyDescent="0.25">
      <c r="A88" s="34" t="s">
        <v>241</v>
      </c>
      <c r="B88" s="35" t="s">
        <v>224</v>
      </c>
      <c r="C88" s="36" t="s">
        <v>201</v>
      </c>
      <c r="D88" s="34" t="s">
        <v>76</v>
      </c>
      <c r="E88" s="35">
        <v>639</v>
      </c>
      <c r="F88" s="35">
        <v>2898381.0900000003</v>
      </c>
      <c r="G88" s="35">
        <v>14548</v>
      </c>
      <c r="H88" s="35">
        <v>423937</v>
      </c>
      <c r="I88" s="26"/>
      <c r="J88" s="26"/>
      <c r="K88" s="26"/>
      <c r="L88" s="26"/>
      <c r="M88" s="26"/>
      <c r="N88" s="26"/>
      <c r="O88" s="26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  <c r="AF88" s="26"/>
      <c r="AG88" s="26"/>
      <c r="AH88" s="26"/>
      <c r="AI88" s="26"/>
      <c r="AJ88" s="26"/>
      <c r="AK88" s="26"/>
      <c r="AL88" s="26"/>
      <c r="AM88" s="26"/>
      <c r="AN88" s="26"/>
      <c r="AO88" s="26"/>
      <c r="AP88" s="26"/>
      <c r="AQ88" s="26"/>
      <c r="AR88" s="26"/>
      <c r="AS88" s="26"/>
      <c r="AT88" s="26"/>
      <c r="AU88" s="26"/>
      <c r="AV88" s="26"/>
      <c r="AW88" s="26"/>
      <c r="AX88" s="26"/>
      <c r="AY88" s="26"/>
      <c r="AZ88" s="26"/>
      <c r="BA88" s="26"/>
      <c r="BB88" s="26"/>
      <c r="BC88" s="26"/>
      <c r="BD88" s="26"/>
      <c r="BE88" s="26"/>
      <c r="BF88" s="26"/>
      <c r="BG88" s="26"/>
      <c r="BH88" s="26"/>
      <c r="BI88" s="26"/>
      <c r="BJ88" s="26"/>
      <c r="BK88" s="26"/>
      <c r="BL88" s="26"/>
      <c r="BM88" s="26"/>
      <c r="BN88" s="26"/>
    </row>
    <row r="89" spans="1:66" x14ac:dyDescent="0.25">
      <c r="A89" s="34" t="s">
        <v>239</v>
      </c>
      <c r="B89" s="35" t="s">
        <v>220</v>
      </c>
      <c r="C89" s="36" t="s">
        <v>202</v>
      </c>
      <c r="D89" s="34" t="s">
        <v>79</v>
      </c>
      <c r="E89" s="35">
        <v>77</v>
      </c>
      <c r="F89" s="35">
        <v>187784.85</v>
      </c>
      <c r="G89" s="35">
        <v>1216</v>
      </c>
      <c r="H89" s="35">
        <v>34644</v>
      </c>
      <c r="I89" s="26"/>
      <c r="J89" s="26"/>
      <c r="K89" s="26"/>
      <c r="L89" s="26"/>
      <c r="M89" s="26"/>
      <c r="N89" s="26"/>
      <c r="O89" s="26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  <c r="AF89" s="26"/>
      <c r="AG89" s="26"/>
      <c r="AH89" s="26"/>
      <c r="AI89" s="26"/>
      <c r="AJ89" s="26"/>
      <c r="AK89" s="26"/>
      <c r="AL89" s="26"/>
      <c r="AM89" s="26"/>
      <c r="AN89" s="26"/>
      <c r="AO89" s="26"/>
      <c r="AP89" s="26"/>
      <c r="AQ89" s="26"/>
      <c r="AR89" s="26"/>
      <c r="AS89" s="26"/>
      <c r="AT89" s="26"/>
      <c r="AU89" s="26"/>
      <c r="AV89" s="26"/>
      <c r="AW89" s="26"/>
      <c r="AX89" s="26"/>
      <c r="AY89" s="26"/>
      <c r="AZ89" s="26"/>
      <c r="BA89" s="26"/>
      <c r="BB89" s="26"/>
      <c r="BC89" s="26"/>
      <c r="BD89" s="26"/>
      <c r="BE89" s="26"/>
      <c r="BF89" s="26"/>
      <c r="BG89" s="26"/>
      <c r="BH89" s="26"/>
      <c r="BI89" s="26"/>
      <c r="BJ89" s="26"/>
      <c r="BK89" s="26"/>
      <c r="BL89" s="26"/>
      <c r="BM89" s="26"/>
      <c r="BN89" s="26"/>
    </row>
    <row r="90" spans="1:66" x14ac:dyDescent="0.25">
      <c r="A90" s="34" t="s">
        <v>240</v>
      </c>
      <c r="B90" s="35" t="s">
        <v>228</v>
      </c>
      <c r="C90" s="36" t="s">
        <v>203</v>
      </c>
      <c r="D90" s="34" t="s">
        <v>77</v>
      </c>
      <c r="E90" s="35">
        <v>0</v>
      </c>
      <c r="F90" s="35">
        <v>0</v>
      </c>
      <c r="G90" s="35">
        <v>0</v>
      </c>
      <c r="H90" s="35">
        <v>0</v>
      </c>
      <c r="I90" s="26"/>
      <c r="J90" s="26"/>
      <c r="K90" s="26"/>
      <c r="L90" s="26"/>
      <c r="M90" s="26"/>
      <c r="N90" s="26"/>
      <c r="O90" s="26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  <c r="AF90" s="26"/>
      <c r="AG90" s="26"/>
      <c r="AH90" s="26"/>
      <c r="AI90" s="26"/>
      <c r="AJ90" s="26"/>
      <c r="AK90" s="26"/>
      <c r="AL90" s="26"/>
      <c r="AM90" s="26"/>
      <c r="AN90" s="26"/>
      <c r="AO90" s="26"/>
      <c r="AP90" s="26"/>
      <c r="AQ90" s="26"/>
      <c r="AR90" s="26"/>
      <c r="AS90" s="26"/>
      <c r="AT90" s="26"/>
      <c r="AU90" s="26"/>
      <c r="AV90" s="26"/>
      <c r="AW90" s="26"/>
      <c r="AX90" s="26"/>
      <c r="AY90" s="26"/>
      <c r="AZ90" s="26"/>
      <c r="BA90" s="26"/>
      <c r="BB90" s="26"/>
      <c r="BC90" s="26"/>
      <c r="BD90" s="26"/>
      <c r="BE90" s="26"/>
      <c r="BF90" s="26"/>
      <c r="BG90" s="26"/>
      <c r="BH90" s="26"/>
      <c r="BI90" s="26"/>
      <c r="BJ90" s="26"/>
      <c r="BK90" s="26"/>
      <c r="BL90" s="26"/>
      <c r="BM90" s="26"/>
      <c r="BN90" s="26"/>
    </row>
    <row r="91" spans="1:66" x14ac:dyDescent="0.25">
      <c r="A91" s="34" t="s">
        <v>242</v>
      </c>
      <c r="B91" s="35" t="s">
        <v>226</v>
      </c>
      <c r="C91" s="36" t="s">
        <v>204</v>
      </c>
      <c r="D91" s="34" t="s">
        <v>82</v>
      </c>
      <c r="E91" s="35">
        <v>276</v>
      </c>
      <c r="F91" s="35">
        <v>341509.20000000019</v>
      </c>
      <c r="G91" s="35">
        <v>2000.5</v>
      </c>
      <c r="H91" s="35">
        <v>49884</v>
      </c>
      <c r="I91" s="26"/>
      <c r="J91" s="26"/>
      <c r="K91" s="26"/>
      <c r="L91" s="26"/>
      <c r="M91" s="26"/>
      <c r="N91" s="26"/>
      <c r="O91" s="26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  <c r="AF91" s="26"/>
      <c r="AG91" s="26"/>
      <c r="AH91" s="26"/>
      <c r="AI91" s="26"/>
      <c r="AJ91" s="26"/>
      <c r="AK91" s="26"/>
      <c r="AL91" s="26"/>
      <c r="AM91" s="26"/>
      <c r="AN91" s="26"/>
      <c r="AO91" s="26"/>
      <c r="AP91" s="26"/>
      <c r="AQ91" s="26"/>
      <c r="AR91" s="26"/>
      <c r="AS91" s="26"/>
      <c r="AT91" s="26"/>
      <c r="AU91" s="26"/>
      <c r="AV91" s="26"/>
      <c r="AW91" s="26"/>
      <c r="AX91" s="26"/>
      <c r="AY91" s="26"/>
      <c r="AZ91" s="26"/>
      <c r="BA91" s="26"/>
      <c r="BB91" s="26"/>
      <c r="BC91" s="26"/>
      <c r="BD91" s="26"/>
      <c r="BE91" s="26"/>
      <c r="BF91" s="26"/>
      <c r="BG91" s="26"/>
      <c r="BH91" s="26"/>
      <c r="BI91" s="26"/>
      <c r="BJ91" s="26"/>
      <c r="BK91" s="26"/>
      <c r="BL91" s="26"/>
      <c r="BM91" s="26"/>
      <c r="BN91" s="26"/>
    </row>
    <row r="92" spans="1:66" x14ac:dyDescent="0.25">
      <c r="A92" s="34" t="s">
        <v>242</v>
      </c>
      <c r="B92" s="35" t="s">
        <v>233</v>
      </c>
      <c r="C92" s="36" t="s">
        <v>205</v>
      </c>
      <c r="D92" s="34" t="s">
        <v>83</v>
      </c>
      <c r="E92" s="35">
        <v>118</v>
      </c>
      <c r="F92" s="35">
        <v>346387.35000000003</v>
      </c>
      <c r="G92" s="35">
        <v>2200.5</v>
      </c>
      <c r="H92" s="35">
        <v>66420</v>
      </c>
      <c r="I92" s="26"/>
      <c r="J92" s="26"/>
      <c r="K92" s="26"/>
      <c r="L92" s="26"/>
      <c r="M92" s="26"/>
      <c r="N92" s="26"/>
      <c r="O92" s="26"/>
      <c r="P92" s="26"/>
      <c r="Q92" s="26"/>
      <c r="R92" s="2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  <c r="AF92" s="26"/>
      <c r="AG92" s="26"/>
      <c r="AH92" s="26"/>
      <c r="AI92" s="26"/>
      <c r="AJ92" s="26"/>
      <c r="AK92" s="26"/>
      <c r="AL92" s="26"/>
      <c r="AM92" s="26"/>
      <c r="AN92" s="26"/>
      <c r="AO92" s="26"/>
      <c r="AP92" s="26"/>
      <c r="AQ92" s="26"/>
      <c r="AR92" s="26"/>
      <c r="AS92" s="26"/>
      <c r="AT92" s="26"/>
      <c r="AU92" s="26"/>
      <c r="AV92" s="26"/>
      <c r="AW92" s="26"/>
      <c r="AX92" s="26"/>
      <c r="AY92" s="26"/>
      <c r="AZ92" s="26"/>
      <c r="BA92" s="26"/>
      <c r="BB92" s="26"/>
      <c r="BC92" s="26"/>
      <c r="BD92" s="26"/>
      <c r="BE92" s="26"/>
      <c r="BF92" s="26"/>
      <c r="BG92" s="26"/>
      <c r="BH92" s="26"/>
      <c r="BI92" s="26"/>
      <c r="BJ92" s="26"/>
      <c r="BK92" s="26"/>
      <c r="BL92" s="26"/>
      <c r="BM92" s="26"/>
      <c r="BN92" s="26"/>
    </row>
    <row r="93" spans="1:66" x14ac:dyDescent="0.25">
      <c r="A93" s="34" t="s">
        <v>241</v>
      </c>
      <c r="B93" s="35" t="s">
        <v>238</v>
      </c>
      <c r="C93" s="36" t="s">
        <v>206</v>
      </c>
      <c r="D93" s="34" t="s">
        <v>86</v>
      </c>
      <c r="E93" s="35">
        <v>252</v>
      </c>
      <c r="F93" s="35">
        <v>565847.85</v>
      </c>
      <c r="G93" s="35">
        <v>4427</v>
      </c>
      <c r="H93" s="35">
        <v>139899</v>
      </c>
      <c r="I93" s="26"/>
      <c r="J93" s="26"/>
      <c r="K93" s="26"/>
      <c r="L93" s="26"/>
      <c r="M93" s="26"/>
      <c r="N93" s="26"/>
      <c r="O93" s="26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  <c r="AF93" s="26"/>
      <c r="AG93" s="26"/>
      <c r="AH93" s="26"/>
      <c r="AI93" s="26"/>
      <c r="AJ93" s="26"/>
      <c r="AK93" s="26"/>
      <c r="AL93" s="26"/>
      <c r="AM93" s="26"/>
      <c r="AN93" s="26"/>
      <c r="AO93" s="26"/>
      <c r="AP93" s="26"/>
      <c r="AQ93" s="26"/>
      <c r="AR93" s="26"/>
      <c r="AS93" s="26"/>
      <c r="AT93" s="26"/>
      <c r="AU93" s="26"/>
      <c r="AV93" s="26"/>
      <c r="AW93" s="26"/>
      <c r="AX93" s="26"/>
      <c r="AY93" s="26"/>
      <c r="AZ93" s="26"/>
      <c r="BA93" s="26"/>
      <c r="BB93" s="26"/>
      <c r="BC93" s="26"/>
      <c r="BD93" s="26"/>
      <c r="BE93" s="26"/>
      <c r="BF93" s="26"/>
      <c r="BG93" s="26"/>
      <c r="BH93" s="26"/>
      <c r="BI93" s="26"/>
      <c r="BJ93" s="26"/>
      <c r="BK93" s="26"/>
      <c r="BL93" s="26"/>
      <c r="BM93" s="26"/>
      <c r="BN93" s="26"/>
    </row>
    <row r="94" spans="1:66" x14ac:dyDescent="0.25">
      <c r="A94" s="34" t="s">
        <v>240</v>
      </c>
      <c r="B94" s="35" t="s">
        <v>221</v>
      </c>
      <c r="C94" s="36" t="s">
        <v>207</v>
      </c>
      <c r="D94" s="34" t="s">
        <v>84</v>
      </c>
      <c r="E94" s="35">
        <v>1661</v>
      </c>
      <c r="F94" s="35">
        <v>5897711.5800000019</v>
      </c>
      <c r="G94" s="35">
        <v>23529</v>
      </c>
      <c r="H94" s="35">
        <v>675318</v>
      </c>
      <c r="I94" s="26"/>
      <c r="J94" s="26"/>
      <c r="K94" s="26"/>
      <c r="L94" s="26"/>
      <c r="M94" s="26"/>
      <c r="N94" s="26"/>
      <c r="O94" s="26"/>
      <c r="P94" s="26"/>
      <c r="Q94" s="26"/>
      <c r="R94" s="2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  <c r="AF94" s="26"/>
      <c r="AG94" s="26"/>
      <c r="AH94" s="26"/>
      <c r="AI94" s="26"/>
      <c r="AJ94" s="26"/>
      <c r="AK94" s="26"/>
      <c r="AL94" s="26"/>
      <c r="AM94" s="26"/>
      <c r="AN94" s="26"/>
      <c r="AO94" s="26"/>
      <c r="AP94" s="26"/>
      <c r="AQ94" s="26"/>
      <c r="AR94" s="26"/>
      <c r="AS94" s="26"/>
      <c r="AT94" s="26"/>
      <c r="AU94" s="26"/>
      <c r="AV94" s="26"/>
      <c r="AW94" s="26"/>
      <c r="AX94" s="26"/>
      <c r="AY94" s="26"/>
      <c r="AZ94" s="26"/>
      <c r="BA94" s="26"/>
      <c r="BB94" s="26"/>
      <c r="BC94" s="26"/>
      <c r="BD94" s="26"/>
      <c r="BE94" s="26"/>
      <c r="BF94" s="26"/>
      <c r="BG94" s="26"/>
      <c r="BH94" s="26"/>
      <c r="BI94" s="26"/>
      <c r="BJ94" s="26"/>
      <c r="BK94" s="26"/>
      <c r="BL94" s="26"/>
      <c r="BM94" s="26"/>
      <c r="BN94" s="26"/>
    </row>
    <row r="95" spans="1:66" x14ac:dyDescent="0.25">
      <c r="A95" s="34" t="s">
        <v>239</v>
      </c>
      <c r="B95" s="35" t="s">
        <v>220</v>
      </c>
      <c r="C95" s="36" t="s">
        <v>208</v>
      </c>
      <c r="D95" s="34" t="s">
        <v>85</v>
      </c>
      <c r="E95" s="35">
        <v>38</v>
      </c>
      <c r="F95" s="35">
        <v>95616.71</v>
      </c>
      <c r="G95" s="35">
        <v>641</v>
      </c>
      <c r="H95" s="35">
        <v>19060</v>
      </c>
      <c r="I95" s="26"/>
      <c r="J95" s="26"/>
      <c r="K95" s="26"/>
      <c r="L95" s="26"/>
      <c r="M95" s="26"/>
      <c r="N95" s="26"/>
      <c r="O95" s="26"/>
      <c r="P95" s="26"/>
      <c r="Q95" s="26"/>
      <c r="R95" s="2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  <c r="AF95" s="26"/>
      <c r="AG95" s="26"/>
      <c r="AH95" s="26"/>
      <c r="AI95" s="26"/>
      <c r="AJ95" s="26"/>
      <c r="AK95" s="26"/>
      <c r="AL95" s="26"/>
      <c r="AM95" s="26"/>
      <c r="AN95" s="26"/>
      <c r="AO95" s="26"/>
      <c r="AP95" s="26"/>
      <c r="AQ95" s="26"/>
      <c r="AR95" s="26"/>
      <c r="AS95" s="26"/>
      <c r="AT95" s="26"/>
      <c r="AU95" s="26"/>
      <c r="AV95" s="26"/>
      <c r="AW95" s="26"/>
      <c r="AX95" s="26"/>
      <c r="AY95" s="26"/>
      <c r="AZ95" s="26"/>
      <c r="BA95" s="26"/>
      <c r="BB95" s="26"/>
      <c r="BC95" s="26"/>
      <c r="BD95" s="26"/>
      <c r="BE95" s="26"/>
      <c r="BF95" s="26"/>
      <c r="BG95" s="26"/>
      <c r="BH95" s="26"/>
      <c r="BI95" s="26"/>
      <c r="BJ95" s="26"/>
      <c r="BK95" s="26"/>
      <c r="BL95" s="26"/>
      <c r="BM95" s="26"/>
      <c r="BN95" s="26"/>
    </row>
    <row r="96" spans="1:66" x14ac:dyDescent="0.25">
      <c r="A96" s="34" t="s">
        <v>243</v>
      </c>
      <c r="B96" s="35" t="s">
        <v>247</v>
      </c>
      <c r="C96" s="36" t="s">
        <v>249</v>
      </c>
      <c r="D96" s="34" t="s">
        <v>244</v>
      </c>
      <c r="E96" s="35">
        <v>399</v>
      </c>
      <c r="F96" s="35">
        <v>1106302.3800000001</v>
      </c>
      <c r="G96" s="35">
        <v>5559.5</v>
      </c>
      <c r="H96" s="35">
        <v>175673</v>
      </c>
      <c r="I96" s="26"/>
      <c r="J96" s="26"/>
      <c r="K96" s="26"/>
      <c r="L96" s="26"/>
      <c r="M96" s="26"/>
      <c r="N96" s="26"/>
      <c r="O96" s="26"/>
      <c r="P96" s="26"/>
      <c r="Q96" s="26"/>
      <c r="R96" s="2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F96" s="26"/>
      <c r="AG96" s="26"/>
      <c r="AH96" s="26"/>
      <c r="AI96" s="26"/>
      <c r="AJ96" s="26"/>
      <c r="AK96" s="26"/>
      <c r="AL96" s="26"/>
      <c r="AM96" s="26"/>
      <c r="AN96" s="26"/>
      <c r="AO96" s="26"/>
      <c r="AP96" s="26"/>
      <c r="AQ96" s="26"/>
      <c r="AR96" s="26"/>
      <c r="AS96" s="26"/>
      <c r="AT96" s="26"/>
      <c r="AU96" s="26"/>
      <c r="AV96" s="26"/>
      <c r="AW96" s="26"/>
      <c r="AX96" s="26"/>
      <c r="AY96" s="26"/>
      <c r="AZ96" s="26"/>
      <c r="BA96" s="26"/>
      <c r="BB96" s="26"/>
      <c r="BC96" s="26"/>
      <c r="BD96" s="26"/>
      <c r="BE96" s="26"/>
      <c r="BF96" s="26"/>
      <c r="BG96" s="26"/>
      <c r="BH96" s="26"/>
      <c r="BI96" s="26"/>
      <c r="BJ96" s="26"/>
      <c r="BK96" s="26"/>
      <c r="BL96" s="26"/>
      <c r="BM96" s="26"/>
      <c r="BN96" s="26"/>
    </row>
    <row r="97" spans="1:66" x14ac:dyDescent="0.25">
      <c r="A97" s="34" t="s">
        <v>243</v>
      </c>
      <c r="B97" s="35" t="s">
        <v>227</v>
      </c>
      <c r="C97" s="36" t="s">
        <v>209</v>
      </c>
      <c r="D97" s="34" t="s">
        <v>88</v>
      </c>
      <c r="E97" s="35">
        <v>1232</v>
      </c>
      <c r="F97" s="35">
        <v>2978478.0599999996</v>
      </c>
      <c r="G97" s="35">
        <v>22139</v>
      </c>
      <c r="H97" s="35">
        <v>658159</v>
      </c>
      <c r="I97" s="26"/>
      <c r="J97" s="26"/>
      <c r="K97" s="26"/>
      <c r="L97" s="26"/>
      <c r="M97" s="26"/>
      <c r="N97" s="26"/>
      <c r="O97" s="26"/>
      <c r="P97" s="26"/>
      <c r="Q97" s="26"/>
      <c r="R97" s="2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  <c r="AF97" s="26"/>
      <c r="AG97" s="26"/>
      <c r="AH97" s="26"/>
      <c r="AI97" s="26"/>
      <c r="AJ97" s="26"/>
      <c r="AK97" s="26"/>
      <c r="AL97" s="26"/>
      <c r="AM97" s="26"/>
      <c r="AN97" s="26"/>
      <c r="AO97" s="26"/>
      <c r="AP97" s="26"/>
      <c r="AQ97" s="26"/>
      <c r="AR97" s="26"/>
      <c r="AS97" s="26"/>
      <c r="AT97" s="26"/>
      <c r="AU97" s="26"/>
      <c r="AV97" s="26"/>
      <c r="AW97" s="26"/>
      <c r="AX97" s="26"/>
      <c r="AY97" s="26"/>
      <c r="AZ97" s="26"/>
      <c r="BA97" s="26"/>
      <c r="BB97" s="26"/>
      <c r="BC97" s="26"/>
      <c r="BD97" s="26"/>
      <c r="BE97" s="26"/>
      <c r="BF97" s="26"/>
      <c r="BG97" s="26"/>
      <c r="BH97" s="26"/>
      <c r="BI97" s="26"/>
      <c r="BJ97" s="26"/>
      <c r="BK97" s="26"/>
      <c r="BL97" s="26"/>
      <c r="BM97" s="26"/>
      <c r="BN97" s="26"/>
    </row>
    <row r="98" spans="1:66" x14ac:dyDescent="0.25">
      <c r="A98" s="34" t="s">
        <v>243</v>
      </c>
      <c r="B98" s="35" t="s">
        <v>236</v>
      </c>
      <c r="C98" s="36" t="s">
        <v>210</v>
      </c>
      <c r="D98" s="34" t="s">
        <v>87</v>
      </c>
      <c r="E98" s="35">
        <v>348</v>
      </c>
      <c r="F98" s="35">
        <v>1164710.67</v>
      </c>
      <c r="G98" s="35">
        <v>4999</v>
      </c>
      <c r="H98" s="35">
        <v>139412</v>
      </c>
      <c r="I98" s="26"/>
      <c r="J98" s="26"/>
      <c r="K98" s="26"/>
      <c r="L98" s="26"/>
      <c r="M98" s="26"/>
      <c r="N98" s="26"/>
      <c r="O98" s="26"/>
      <c r="P98" s="26"/>
      <c r="Q98" s="26"/>
      <c r="R98" s="2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F98" s="26"/>
      <c r="AG98" s="26"/>
      <c r="AH98" s="26"/>
      <c r="AI98" s="26"/>
      <c r="AJ98" s="26"/>
      <c r="AK98" s="26"/>
      <c r="AL98" s="26"/>
      <c r="AM98" s="26"/>
      <c r="AN98" s="26"/>
      <c r="AO98" s="26"/>
      <c r="AP98" s="26"/>
      <c r="AQ98" s="26"/>
      <c r="AR98" s="26"/>
      <c r="AS98" s="26"/>
      <c r="AT98" s="26"/>
      <c r="AU98" s="26"/>
      <c r="AV98" s="26"/>
      <c r="AW98" s="26"/>
      <c r="AX98" s="26"/>
      <c r="AY98" s="26"/>
      <c r="AZ98" s="26"/>
      <c r="BA98" s="26"/>
      <c r="BB98" s="26"/>
      <c r="BC98" s="26"/>
      <c r="BD98" s="26"/>
      <c r="BE98" s="26"/>
      <c r="BF98" s="26"/>
      <c r="BG98" s="26"/>
      <c r="BH98" s="26"/>
      <c r="BI98" s="26"/>
      <c r="BJ98" s="26"/>
      <c r="BK98" s="26"/>
      <c r="BL98" s="26"/>
      <c r="BM98" s="26"/>
      <c r="BN98" s="26"/>
    </row>
    <row r="99" spans="1:66" x14ac:dyDescent="0.25">
      <c r="A99" s="34" t="s">
        <v>243</v>
      </c>
      <c r="B99" s="35" t="s">
        <v>236</v>
      </c>
      <c r="C99" s="36" t="s">
        <v>211</v>
      </c>
      <c r="D99" s="34" t="s">
        <v>89</v>
      </c>
      <c r="E99" s="35">
        <v>619</v>
      </c>
      <c r="F99" s="35">
        <v>1227054.02</v>
      </c>
      <c r="G99" s="35">
        <v>9008.5</v>
      </c>
      <c r="H99" s="35">
        <v>282065</v>
      </c>
      <c r="I99" s="26"/>
      <c r="J99" s="26"/>
      <c r="K99" s="26"/>
      <c r="L99" s="26"/>
      <c r="M99" s="26"/>
      <c r="N99" s="26"/>
      <c r="O99" s="26"/>
      <c r="P99" s="26"/>
      <c r="Q99" s="26"/>
      <c r="R99" s="26"/>
      <c r="S99" s="26"/>
      <c r="T99" s="26"/>
      <c r="U99" s="26"/>
      <c r="V99" s="26"/>
      <c r="W99" s="26"/>
      <c r="X99" s="26"/>
      <c r="Y99" s="26"/>
      <c r="Z99" s="26"/>
      <c r="AA99" s="26"/>
      <c r="AB99" s="26"/>
      <c r="AC99" s="26"/>
      <c r="AD99" s="26"/>
      <c r="AE99" s="26"/>
      <c r="AF99" s="26"/>
      <c r="AG99" s="26"/>
      <c r="AH99" s="26"/>
      <c r="AI99" s="26"/>
      <c r="AJ99" s="26"/>
      <c r="AK99" s="26"/>
      <c r="AL99" s="26"/>
      <c r="AM99" s="26"/>
      <c r="AN99" s="26"/>
      <c r="AO99" s="26"/>
      <c r="AP99" s="26"/>
      <c r="AQ99" s="26"/>
      <c r="AR99" s="26"/>
      <c r="AS99" s="26"/>
      <c r="AT99" s="26"/>
      <c r="AU99" s="26"/>
      <c r="AV99" s="26"/>
      <c r="AW99" s="26"/>
      <c r="AX99" s="26"/>
      <c r="AY99" s="26"/>
      <c r="AZ99" s="26"/>
      <c r="BA99" s="26"/>
      <c r="BB99" s="26"/>
      <c r="BC99" s="26"/>
      <c r="BD99" s="26"/>
      <c r="BE99" s="26"/>
      <c r="BF99" s="26"/>
      <c r="BG99" s="26"/>
      <c r="BH99" s="26"/>
      <c r="BI99" s="26"/>
      <c r="BJ99" s="26"/>
      <c r="BK99" s="26"/>
      <c r="BL99" s="26"/>
      <c r="BM99" s="26"/>
      <c r="BN99" s="26"/>
    </row>
    <row r="100" spans="1:66" x14ac:dyDescent="0.25">
      <c r="A100" s="34" t="s">
        <v>240</v>
      </c>
      <c r="B100" s="35" t="s">
        <v>228</v>
      </c>
      <c r="C100" s="36" t="s">
        <v>212</v>
      </c>
      <c r="D100" s="34" t="s">
        <v>90</v>
      </c>
      <c r="E100" s="35">
        <v>2330</v>
      </c>
      <c r="F100" s="35">
        <v>4397077.1300000008</v>
      </c>
      <c r="G100" s="35">
        <v>29133.5</v>
      </c>
      <c r="H100" s="35">
        <v>893974</v>
      </c>
      <c r="I100" s="26"/>
      <c r="J100" s="26"/>
      <c r="K100" s="26"/>
      <c r="L100" s="26"/>
      <c r="M100" s="26"/>
      <c r="N100" s="26"/>
      <c r="O100" s="26"/>
      <c r="P100" s="26"/>
      <c r="Q100" s="26"/>
      <c r="R100" s="26"/>
      <c r="S100" s="26"/>
      <c r="T100" s="26"/>
      <c r="U100" s="26"/>
      <c r="V100" s="26"/>
      <c r="W100" s="26"/>
      <c r="X100" s="26"/>
      <c r="Y100" s="26"/>
      <c r="Z100" s="26"/>
      <c r="AA100" s="26"/>
      <c r="AB100" s="26"/>
      <c r="AC100" s="26"/>
      <c r="AD100" s="26"/>
      <c r="AE100" s="26"/>
      <c r="AF100" s="26"/>
      <c r="AG100" s="26"/>
      <c r="AH100" s="26"/>
      <c r="AI100" s="26"/>
      <c r="AJ100" s="26"/>
      <c r="AK100" s="26"/>
      <c r="AL100" s="26"/>
      <c r="AM100" s="26"/>
      <c r="AN100" s="26"/>
      <c r="AO100" s="26"/>
      <c r="AP100" s="26"/>
      <c r="AQ100" s="26"/>
      <c r="AR100" s="26"/>
      <c r="AS100" s="26"/>
      <c r="AT100" s="26"/>
      <c r="AU100" s="26"/>
      <c r="AV100" s="26"/>
      <c r="AW100" s="26"/>
      <c r="AX100" s="26"/>
      <c r="AY100" s="26"/>
      <c r="AZ100" s="26"/>
      <c r="BA100" s="26"/>
      <c r="BB100" s="26"/>
      <c r="BC100" s="26"/>
      <c r="BD100" s="26"/>
      <c r="BE100" s="26"/>
      <c r="BF100" s="26"/>
      <c r="BG100" s="26"/>
      <c r="BH100" s="26"/>
      <c r="BI100" s="26"/>
      <c r="BJ100" s="26"/>
      <c r="BK100" s="26"/>
      <c r="BL100" s="26"/>
      <c r="BM100" s="26"/>
      <c r="BN100" s="26"/>
    </row>
    <row r="101" spans="1:66" x14ac:dyDescent="0.25">
      <c r="A101" s="34" t="s">
        <v>243</v>
      </c>
      <c r="B101" s="35" t="s">
        <v>227</v>
      </c>
      <c r="C101" s="36" t="s">
        <v>213</v>
      </c>
      <c r="D101" s="34" t="s">
        <v>93</v>
      </c>
      <c r="E101" s="35">
        <v>460</v>
      </c>
      <c r="F101" s="35">
        <v>1266857.8499999999</v>
      </c>
      <c r="G101" s="35">
        <v>7795</v>
      </c>
      <c r="H101" s="35">
        <v>239074</v>
      </c>
      <c r="I101" s="26"/>
      <c r="J101" s="26"/>
      <c r="K101" s="26"/>
      <c r="L101" s="26"/>
      <c r="M101" s="26"/>
      <c r="N101" s="26"/>
      <c r="O101" s="26"/>
      <c r="P101" s="26"/>
      <c r="Q101" s="26"/>
      <c r="R101" s="26"/>
      <c r="S101" s="26"/>
      <c r="T101" s="26"/>
      <c r="U101" s="26"/>
      <c r="V101" s="26"/>
      <c r="W101" s="26"/>
      <c r="X101" s="26"/>
      <c r="Y101" s="26"/>
      <c r="Z101" s="26"/>
      <c r="AA101" s="26"/>
      <c r="AB101" s="26"/>
      <c r="AC101" s="26"/>
      <c r="AD101" s="26"/>
      <c r="AE101" s="26"/>
      <c r="AF101" s="26"/>
      <c r="AG101" s="26"/>
      <c r="AH101" s="26"/>
      <c r="AI101" s="26"/>
      <c r="AJ101" s="26"/>
      <c r="AK101" s="26"/>
      <c r="AL101" s="26"/>
      <c r="AM101" s="26"/>
      <c r="AN101" s="26"/>
      <c r="AO101" s="26"/>
      <c r="AP101" s="26"/>
      <c r="AQ101" s="26"/>
      <c r="AR101" s="26"/>
      <c r="AS101" s="26"/>
      <c r="AT101" s="26"/>
      <c r="AU101" s="26"/>
      <c r="AV101" s="26"/>
      <c r="AW101" s="26"/>
      <c r="AX101" s="26"/>
      <c r="AY101" s="26"/>
      <c r="AZ101" s="26"/>
      <c r="BA101" s="26"/>
      <c r="BB101" s="26"/>
      <c r="BC101" s="26"/>
      <c r="BD101" s="26"/>
      <c r="BE101" s="26"/>
      <c r="BF101" s="26"/>
      <c r="BG101" s="26"/>
      <c r="BH101" s="26"/>
      <c r="BI101" s="26"/>
      <c r="BJ101" s="26"/>
      <c r="BK101" s="26"/>
      <c r="BL101" s="26"/>
      <c r="BM101" s="26"/>
      <c r="BN101" s="26"/>
    </row>
    <row r="102" spans="1:66" x14ac:dyDescent="0.25">
      <c r="A102" s="34" t="s">
        <v>240</v>
      </c>
      <c r="B102" s="35" t="s">
        <v>221</v>
      </c>
      <c r="C102" s="36" t="s">
        <v>214</v>
      </c>
      <c r="D102" s="34" t="s">
        <v>91</v>
      </c>
      <c r="E102" s="35">
        <v>529</v>
      </c>
      <c r="F102" s="35">
        <v>1353307.35</v>
      </c>
      <c r="G102" s="35">
        <v>7843</v>
      </c>
      <c r="H102" s="35">
        <v>231388</v>
      </c>
      <c r="I102" s="26"/>
      <c r="J102" s="26"/>
      <c r="K102" s="26"/>
      <c r="L102" s="26"/>
      <c r="M102" s="26"/>
      <c r="N102" s="26"/>
      <c r="O102" s="26"/>
      <c r="P102" s="26"/>
      <c r="Q102" s="26"/>
      <c r="R102" s="26"/>
      <c r="S102" s="26"/>
      <c r="T102" s="26"/>
      <c r="U102" s="26"/>
      <c r="V102" s="26"/>
      <c r="W102" s="26"/>
      <c r="X102" s="26"/>
      <c r="Y102" s="26"/>
      <c r="Z102" s="26"/>
      <c r="AA102" s="26"/>
      <c r="AB102" s="26"/>
      <c r="AC102" s="26"/>
      <c r="AD102" s="26"/>
      <c r="AE102" s="26"/>
      <c r="AF102" s="26"/>
      <c r="AG102" s="26"/>
      <c r="AH102" s="26"/>
      <c r="AI102" s="26"/>
      <c r="AJ102" s="26"/>
      <c r="AK102" s="26"/>
      <c r="AL102" s="26"/>
      <c r="AM102" s="26"/>
      <c r="AN102" s="26"/>
      <c r="AO102" s="26"/>
      <c r="AP102" s="26"/>
      <c r="AQ102" s="26"/>
      <c r="AR102" s="26"/>
      <c r="AS102" s="26"/>
      <c r="AT102" s="26"/>
      <c r="AU102" s="26"/>
      <c r="AV102" s="26"/>
      <c r="AW102" s="26"/>
      <c r="AX102" s="26"/>
      <c r="AY102" s="26"/>
      <c r="AZ102" s="26"/>
      <c r="BA102" s="26"/>
      <c r="BB102" s="26"/>
      <c r="BC102" s="26"/>
      <c r="BD102" s="26"/>
      <c r="BE102" s="26"/>
      <c r="BF102" s="26"/>
      <c r="BG102" s="26"/>
      <c r="BH102" s="26"/>
      <c r="BI102" s="26"/>
      <c r="BJ102" s="26"/>
      <c r="BK102" s="26"/>
      <c r="BL102" s="26"/>
      <c r="BM102" s="26"/>
      <c r="BN102" s="26"/>
    </row>
    <row r="103" spans="1:66" x14ac:dyDescent="0.25">
      <c r="A103" s="34" t="s">
        <v>240</v>
      </c>
      <c r="B103" s="35" t="s">
        <v>221</v>
      </c>
      <c r="C103" s="36" t="s">
        <v>215</v>
      </c>
      <c r="D103" s="34" t="s">
        <v>92</v>
      </c>
      <c r="E103" s="35">
        <v>177</v>
      </c>
      <c r="F103" s="35">
        <v>466419.57</v>
      </c>
      <c r="G103" s="35">
        <v>2601</v>
      </c>
      <c r="H103" s="35">
        <v>82443</v>
      </c>
      <c r="I103" s="26"/>
      <c r="J103" s="26"/>
      <c r="K103" s="26"/>
      <c r="L103" s="26"/>
      <c r="M103" s="26"/>
      <c r="N103" s="26"/>
      <c r="O103" s="26"/>
      <c r="P103" s="26"/>
      <c r="Q103" s="26"/>
      <c r="R103" s="26"/>
      <c r="S103" s="26"/>
      <c r="T103" s="26"/>
      <c r="U103" s="26"/>
      <c r="V103" s="26"/>
      <c r="W103" s="26"/>
      <c r="X103" s="26"/>
      <c r="Y103" s="26"/>
      <c r="Z103" s="26"/>
      <c r="AA103" s="26"/>
      <c r="AB103" s="26"/>
      <c r="AC103" s="26"/>
      <c r="AD103" s="26"/>
      <c r="AE103" s="26"/>
      <c r="AF103" s="26"/>
      <c r="AG103" s="26"/>
      <c r="AH103" s="26"/>
      <c r="AI103" s="26"/>
      <c r="AJ103" s="26"/>
      <c r="AK103" s="26"/>
      <c r="AL103" s="26"/>
      <c r="AM103" s="26"/>
      <c r="AN103" s="26"/>
      <c r="AO103" s="26"/>
      <c r="AP103" s="26"/>
      <c r="AQ103" s="26"/>
      <c r="AR103" s="26"/>
      <c r="AS103" s="26"/>
      <c r="AT103" s="26"/>
      <c r="AU103" s="26"/>
      <c r="AV103" s="26"/>
      <c r="AW103" s="26"/>
      <c r="AX103" s="26"/>
      <c r="AY103" s="26"/>
      <c r="AZ103" s="26"/>
      <c r="BA103" s="26"/>
      <c r="BB103" s="26"/>
      <c r="BC103" s="26"/>
      <c r="BD103" s="26"/>
      <c r="BE103" s="26"/>
      <c r="BF103" s="26"/>
      <c r="BG103" s="26"/>
      <c r="BH103" s="26"/>
      <c r="BI103" s="26"/>
      <c r="BJ103" s="26"/>
      <c r="BK103" s="26"/>
      <c r="BL103" s="26"/>
      <c r="BM103" s="26"/>
      <c r="BN103" s="26"/>
    </row>
    <row r="104" spans="1:66" x14ac:dyDescent="0.25">
      <c r="A104" s="34" t="s">
        <v>243</v>
      </c>
      <c r="B104" s="35" t="s">
        <v>227</v>
      </c>
      <c r="C104" s="36" t="s">
        <v>216</v>
      </c>
      <c r="D104" s="34" t="s">
        <v>95</v>
      </c>
      <c r="E104" s="35">
        <v>499</v>
      </c>
      <c r="F104" s="35">
        <v>1446572.5499999996</v>
      </c>
      <c r="G104" s="35">
        <v>9887</v>
      </c>
      <c r="H104" s="35">
        <v>311324</v>
      </c>
    </row>
    <row r="105" spans="1:66" x14ac:dyDescent="0.25">
      <c r="A105" s="34" t="s">
        <v>242</v>
      </c>
      <c r="B105" s="35" t="s">
        <v>232</v>
      </c>
      <c r="C105" s="36" t="s">
        <v>217</v>
      </c>
      <c r="D105" s="34" t="s">
        <v>97</v>
      </c>
      <c r="E105" s="35">
        <v>28</v>
      </c>
      <c r="F105" s="35">
        <v>58691.360000000001</v>
      </c>
      <c r="G105" s="35">
        <v>571.5</v>
      </c>
      <c r="H105" s="35">
        <v>15255</v>
      </c>
    </row>
    <row r="106" spans="1:66" x14ac:dyDescent="0.25">
      <c r="A106" s="34" t="s">
        <v>243</v>
      </c>
      <c r="B106" s="35" t="s">
        <v>227</v>
      </c>
      <c r="C106" s="36" t="s">
        <v>218</v>
      </c>
      <c r="D106" s="34" t="s">
        <v>94</v>
      </c>
      <c r="E106" s="35">
        <v>1077</v>
      </c>
      <c r="F106" s="35">
        <v>2670182.6399999992</v>
      </c>
      <c r="G106" s="35">
        <v>18251</v>
      </c>
      <c r="H106" s="35">
        <v>566571</v>
      </c>
    </row>
    <row r="107" spans="1:66" x14ac:dyDescent="0.25">
      <c r="A107" s="34" t="s">
        <v>241</v>
      </c>
      <c r="B107" s="35" t="s">
        <v>234</v>
      </c>
      <c r="C107" s="36" t="s">
        <v>219</v>
      </c>
      <c r="D107" s="34" t="s">
        <v>96</v>
      </c>
      <c r="E107" s="35">
        <v>221</v>
      </c>
      <c r="F107" s="35">
        <v>690231.26000000013</v>
      </c>
      <c r="G107" s="35">
        <v>3842</v>
      </c>
      <c r="H107" s="35">
        <v>121220</v>
      </c>
    </row>
  </sheetData>
  <autoFilter ref="A4:H104"/>
  <mergeCells count="3">
    <mergeCell ref="A3:C3"/>
    <mergeCell ref="A1:H1"/>
    <mergeCell ref="A2:H2"/>
  </mergeCells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78" fitToHeight="2" orientation="portrait" r:id="rId1"/>
  <headerFooter alignWithMargins="0">
    <oddFooter xml:space="preserve">&amp;CPagina &amp;P di&amp;P 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07"/>
  <sheetViews>
    <sheetView workbookViewId="0">
      <pane xSplit="4" ySplit="4" topLeftCell="E5" activePane="bottomRight" state="frozen"/>
      <selection activeCell="E5" sqref="E5:H230"/>
      <selection pane="topRight" activeCell="E5" sqref="E5:H230"/>
      <selection pane="bottomLeft" activeCell="E5" sqref="E5:H230"/>
      <selection pane="bottomRight" activeCell="H3" sqref="H3"/>
    </sheetView>
  </sheetViews>
  <sheetFormatPr defaultRowHeight="15.75" x14ac:dyDescent="0.25"/>
  <cols>
    <col min="1" max="1" width="21.42578125" style="26" customWidth="1"/>
    <col min="2" max="2" width="32.140625" style="23" bestFit="1" customWidth="1"/>
    <col min="3" max="3" width="13" style="24" bestFit="1" customWidth="1"/>
    <col min="4" max="4" width="27" style="23" customWidth="1"/>
    <col min="5" max="7" width="17.7109375" style="23" customWidth="1"/>
    <col min="8" max="8" width="17.7109375" style="38" customWidth="1"/>
    <col min="9" max="16384" width="9.140625" style="26"/>
  </cols>
  <sheetData>
    <row r="1" spans="1:8" ht="21" customHeight="1" x14ac:dyDescent="0.25">
      <c r="A1" s="47" t="s">
        <v>250</v>
      </c>
      <c r="B1" s="48"/>
      <c r="C1" s="48"/>
      <c r="D1" s="48"/>
      <c r="E1" s="48"/>
      <c r="F1" s="48"/>
      <c r="G1" s="48"/>
      <c r="H1" s="49"/>
    </row>
    <row r="2" spans="1:8" ht="18.75" customHeight="1" x14ac:dyDescent="0.25">
      <c r="A2" s="50" t="s">
        <v>253</v>
      </c>
      <c r="B2" s="51"/>
      <c r="C2" s="51"/>
      <c r="D2" s="51"/>
      <c r="E2" s="51"/>
      <c r="F2" s="51"/>
      <c r="G2" s="51"/>
      <c r="H2" s="52"/>
    </row>
    <row r="3" spans="1:8" x14ac:dyDescent="0.25">
      <c r="A3" s="53"/>
      <c r="B3" s="54"/>
      <c r="C3" s="54"/>
      <c r="D3" s="40" t="s">
        <v>251</v>
      </c>
      <c r="E3" s="27">
        <f>SUBTOTAL(9,E5:E107)</f>
        <v>2541</v>
      </c>
      <c r="F3" s="27">
        <f>SUBTOTAL(9,F5:F107)</f>
        <v>9439545.0899999999</v>
      </c>
      <c r="G3" s="27">
        <f>SUBTOTAL(9,G5:G107)</f>
        <v>55285.5</v>
      </c>
      <c r="H3" s="42">
        <f>SUBTOTAL(9,H5:H107)</f>
        <v>1652502</v>
      </c>
    </row>
    <row r="4" spans="1:8" ht="47.25" x14ac:dyDescent="0.25">
      <c r="A4" s="28" t="s">
        <v>119</v>
      </c>
      <c r="B4" s="29" t="s">
        <v>120</v>
      </c>
      <c r="C4" s="30" t="s">
        <v>252</v>
      </c>
      <c r="D4" s="28" t="s">
        <v>111</v>
      </c>
      <c r="E4" s="29" t="s">
        <v>99</v>
      </c>
      <c r="F4" s="29" t="s">
        <v>100</v>
      </c>
      <c r="G4" s="29" t="s">
        <v>101</v>
      </c>
      <c r="H4" s="37" t="s">
        <v>264</v>
      </c>
    </row>
    <row r="5" spans="1:8" x14ac:dyDescent="0.25">
      <c r="A5" s="34" t="s">
        <v>239</v>
      </c>
      <c r="B5" s="35" t="s">
        <v>220</v>
      </c>
      <c r="C5" s="36" t="s">
        <v>124</v>
      </c>
      <c r="D5" s="34" t="s">
        <v>0</v>
      </c>
      <c r="E5" s="35">
        <v>2</v>
      </c>
      <c r="F5" s="35">
        <v>943.56000000000006</v>
      </c>
      <c r="G5" s="35">
        <v>30</v>
      </c>
      <c r="H5" s="35">
        <v>670</v>
      </c>
    </row>
    <row r="6" spans="1:8" x14ac:dyDescent="0.25">
      <c r="A6" s="34" t="s">
        <v>240</v>
      </c>
      <c r="B6" s="35" t="s">
        <v>221</v>
      </c>
      <c r="C6" s="36" t="s">
        <v>125</v>
      </c>
      <c r="D6" s="34" t="s">
        <v>1</v>
      </c>
      <c r="E6" s="35">
        <v>55</v>
      </c>
      <c r="F6" s="35">
        <v>58993.329999999994</v>
      </c>
      <c r="G6" s="35">
        <v>1700</v>
      </c>
      <c r="H6" s="35">
        <v>43107</v>
      </c>
    </row>
    <row r="7" spans="1:8" x14ac:dyDescent="0.25">
      <c r="A7" s="34" t="s">
        <v>241</v>
      </c>
      <c r="B7" s="35" t="s">
        <v>222</v>
      </c>
      <c r="C7" s="36" t="s">
        <v>126</v>
      </c>
      <c r="D7" s="34" t="s">
        <v>2</v>
      </c>
      <c r="E7" s="35">
        <v>67</v>
      </c>
      <c r="F7" s="35">
        <v>75433.56</v>
      </c>
      <c r="G7" s="35">
        <v>864</v>
      </c>
      <c r="H7" s="35">
        <v>17908</v>
      </c>
    </row>
    <row r="8" spans="1:8" x14ac:dyDescent="0.25">
      <c r="A8" s="34" t="s">
        <v>240</v>
      </c>
      <c r="B8" s="35" t="s">
        <v>223</v>
      </c>
      <c r="C8" s="36" t="s">
        <v>127</v>
      </c>
      <c r="D8" s="34" t="s">
        <v>3</v>
      </c>
      <c r="E8" s="35">
        <v>17</v>
      </c>
      <c r="F8" s="35">
        <v>64642.250000000007</v>
      </c>
      <c r="G8" s="35">
        <v>652</v>
      </c>
      <c r="H8" s="35">
        <v>16117</v>
      </c>
    </row>
    <row r="9" spans="1:8" x14ac:dyDescent="0.25">
      <c r="A9" s="34" t="s">
        <v>241</v>
      </c>
      <c r="B9" s="35" t="s">
        <v>224</v>
      </c>
      <c r="C9" s="36" t="s">
        <v>128</v>
      </c>
      <c r="D9" s="34" t="s">
        <v>6</v>
      </c>
      <c r="E9" s="35">
        <v>27</v>
      </c>
      <c r="F9" s="35">
        <v>65698.37999999999</v>
      </c>
      <c r="G9" s="35">
        <v>493.5</v>
      </c>
      <c r="H9" s="35">
        <v>14308</v>
      </c>
    </row>
    <row r="10" spans="1:8" x14ac:dyDescent="0.25">
      <c r="A10" s="34" t="s">
        <v>241</v>
      </c>
      <c r="B10" s="35" t="s">
        <v>222</v>
      </c>
      <c r="C10" s="36" t="s">
        <v>129</v>
      </c>
      <c r="D10" s="34" t="s">
        <v>4</v>
      </c>
      <c r="E10" s="35">
        <v>0</v>
      </c>
      <c r="F10" s="35">
        <v>0</v>
      </c>
      <c r="G10" s="35">
        <v>0</v>
      </c>
      <c r="H10" s="35">
        <v>0</v>
      </c>
    </row>
    <row r="11" spans="1:8" x14ac:dyDescent="0.25">
      <c r="A11" s="34" t="s">
        <v>240</v>
      </c>
      <c r="B11" s="35" t="s">
        <v>221</v>
      </c>
      <c r="C11" s="36" t="s">
        <v>130</v>
      </c>
      <c r="D11" s="34" t="s">
        <v>7</v>
      </c>
      <c r="E11" s="35">
        <v>40</v>
      </c>
      <c r="F11" s="35">
        <v>45085.210000000006</v>
      </c>
      <c r="G11" s="35">
        <v>1110.5</v>
      </c>
      <c r="H11" s="35">
        <v>29800</v>
      </c>
    </row>
    <row r="12" spans="1:8" x14ac:dyDescent="0.25">
      <c r="A12" s="34" t="s">
        <v>242</v>
      </c>
      <c r="B12" s="35" t="s">
        <v>225</v>
      </c>
      <c r="C12" s="36" t="s">
        <v>131</v>
      </c>
      <c r="D12" s="34" t="s">
        <v>8</v>
      </c>
      <c r="E12" s="35">
        <v>33</v>
      </c>
      <c r="F12" s="35">
        <v>24282.16</v>
      </c>
      <c r="G12" s="35">
        <v>438.5</v>
      </c>
      <c r="H12" s="35">
        <v>13178</v>
      </c>
    </row>
    <row r="13" spans="1:8" x14ac:dyDescent="0.25">
      <c r="A13" s="34" t="s">
        <v>242</v>
      </c>
      <c r="B13" s="35" t="s">
        <v>226</v>
      </c>
      <c r="C13" s="36" t="s">
        <v>132</v>
      </c>
      <c r="D13" s="34" t="s">
        <v>9</v>
      </c>
      <c r="E13" s="35">
        <v>1</v>
      </c>
      <c r="F13" s="35">
        <v>38269.449999999997</v>
      </c>
      <c r="G13" s="35">
        <v>114</v>
      </c>
      <c r="H13" s="35">
        <v>2303</v>
      </c>
    </row>
    <row r="14" spans="1:8" x14ac:dyDescent="0.25">
      <c r="A14" s="34" t="s">
        <v>243</v>
      </c>
      <c r="B14" s="35" t="s">
        <v>227</v>
      </c>
      <c r="C14" s="36" t="s">
        <v>133</v>
      </c>
      <c r="D14" s="34" t="s">
        <v>12</v>
      </c>
      <c r="E14" s="35">
        <v>3</v>
      </c>
      <c r="F14" s="35">
        <v>4489.29</v>
      </c>
      <c r="G14" s="35">
        <v>38.5</v>
      </c>
      <c r="H14" s="35">
        <v>863</v>
      </c>
    </row>
    <row r="15" spans="1:8" x14ac:dyDescent="0.25">
      <c r="A15" s="34" t="s">
        <v>242</v>
      </c>
      <c r="B15" s="35" t="s">
        <v>225</v>
      </c>
      <c r="C15" s="36" t="s">
        <v>134</v>
      </c>
      <c r="D15" s="34" t="s">
        <v>13</v>
      </c>
      <c r="E15" s="35">
        <v>1</v>
      </c>
      <c r="F15" s="35">
        <v>738.53</v>
      </c>
      <c r="G15" s="35">
        <v>5.5</v>
      </c>
      <c r="H15" s="35">
        <v>139</v>
      </c>
    </row>
    <row r="16" spans="1:8" x14ac:dyDescent="0.25">
      <c r="A16" s="34" t="s">
        <v>240</v>
      </c>
      <c r="B16" s="35" t="s">
        <v>228</v>
      </c>
      <c r="C16" s="36" t="s">
        <v>135</v>
      </c>
      <c r="D16" s="34" t="s">
        <v>10</v>
      </c>
      <c r="E16" s="35">
        <v>104</v>
      </c>
      <c r="F16" s="35">
        <v>114735.87</v>
      </c>
      <c r="G16" s="35">
        <v>1364.5</v>
      </c>
      <c r="H16" s="35">
        <v>37423</v>
      </c>
    </row>
    <row r="17" spans="1:8" x14ac:dyDescent="0.25">
      <c r="A17" s="34" t="s">
        <v>240</v>
      </c>
      <c r="B17" s="35" t="s">
        <v>221</v>
      </c>
      <c r="C17" s="36" t="s">
        <v>136</v>
      </c>
      <c r="D17" s="34" t="s">
        <v>11</v>
      </c>
      <c r="E17" s="35">
        <v>8</v>
      </c>
      <c r="F17" s="35">
        <v>6941.92</v>
      </c>
      <c r="G17" s="35">
        <v>178</v>
      </c>
      <c r="H17" s="35">
        <v>5104</v>
      </c>
    </row>
    <row r="18" spans="1:8" x14ac:dyDescent="0.25">
      <c r="A18" s="34" t="s">
        <v>243</v>
      </c>
      <c r="B18" s="35" t="s">
        <v>229</v>
      </c>
      <c r="C18" s="36" t="s">
        <v>137</v>
      </c>
      <c r="D18" s="34" t="s">
        <v>14</v>
      </c>
      <c r="E18" s="35">
        <v>410</v>
      </c>
      <c r="F18" s="35">
        <v>1002964.7</v>
      </c>
      <c r="G18" s="35">
        <v>3292.5</v>
      </c>
      <c r="H18" s="35">
        <v>90868</v>
      </c>
    </row>
    <row r="19" spans="1:8" x14ac:dyDescent="0.25">
      <c r="A19" s="34" t="s">
        <v>243</v>
      </c>
      <c r="B19" s="35" t="s">
        <v>247</v>
      </c>
      <c r="C19" s="36" t="s">
        <v>248</v>
      </c>
      <c r="D19" s="34" t="s">
        <v>246</v>
      </c>
      <c r="E19" s="35">
        <v>91</v>
      </c>
      <c r="F19" s="35">
        <v>141706.21999999994</v>
      </c>
      <c r="G19" s="35">
        <v>1939</v>
      </c>
      <c r="H19" s="35">
        <v>79108</v>
      </c>
    </row>
    <row r="20" spans="1:8" x14ac:dyDescent="0.25">
      <c r="A20" s="34" t="s">
        <v>240</v>
      </c>
      <c r="B20" s="35" t="s">
        <v>228</v>
      </c>
      <c r="C20" s="36" t="s">
        <v>138</v>
      </c>
      <c r="D20" s="34" t="s">
        <v>16</v>
      </c>
      <c r="E20" s="35">
        <v>75</v>
      </c>
      <c r="F20" s="35">
        <v>118079.65</v>
      </c>
      <c r="G20" s="35">
        <v>1482</v>
      </c>
      <c r="H20" s="35">
        <v>46885</v>
      </c>
    </row>
    <row r="21" spans="1:8" x14ac:dyDescent="0.25">
      <c r="A21" s="34" t="s">
        <v>242</v>
      </c>
      <c r="B21" s="35" t="s">
        <v>226</v>
      </c>
      <c r="C21" s="36" t="s">
        <v>139</v>
      </c>
      <c r="D21" s="34" t="s">
        <v>15</v>
      </c>
      <c r="E21" s="35">
        <v>3</v>
      </c>
      <c r="F21" s="35">
        <v>4970.8899999999994</v>
      </c>
      <c r="G21" s="35">
        <v>87.5</v>
      </c>
      <c r="H21" s="35">
        <v>2084</v>
      </c>
    </row>
    <row r="22" spans="1:8" x14ac:dyDescent="0.25">
      <c r="A22" s="34" t="s">
        <v>239</v>
      </c>
      <c r="B22" s="35" t="s">
        <v>230</v>
      </c>
      <c r="C22" s="36" t="s">
        <v>140</v>
      </c>
      <c r="D22" s="34" t="s">
        <v>17</v>
      </c>
      <c r="E22" s="35">
        <v>1</v>
      </c>
      <c r="F22" s="35">
        <v>1115.54</v>
      </c>
      <c r="G22" s="35">
        <v>18</v>
      </c>
      <c r="H22" s="35">
        <v>434</v>
      </c>
    </row>
    <row r="23" spans="1:8" x14ac:dyDescent="0.25">
      <c r="A23" s="34" t="s">
        <v>239</v>
      </c>
      <c r="B23" s="35" t="s">
        <v>220</v>
      </c>
      <c r="C23" s="36" t="s">
        <v>141</v>
      </c>
      <c r="D23" s="34" t="s">
        <v>21</v>
      </c>
      <c r="E23" s="35">
        <v>2</v>
      </c>
      <c r="F23" s="35">
        <v>1849.94</v>
      </c>
      <c r="G23" s="35">
        <v>43.5</v>
      </c>
      <c r="H23" s="35">
        <v>1453</v>
      </c>
    </row>
    <row r="24" spans="1:8" x14ac:dyDescent="0.25">
      <c r="A24" s="34" t="s">
        <v>242</v>
      </c>
      <c r="B24" s="35" t="s">
        <v>231</v>
      </c>
      <c r="C24" s="36" t="s">
        <v>142</v>
      </c>
      <c r="D24" s="34" t="s">
        <v>18</v>
      </c>
      <c r="E24" s="35">
        <v>1</v>
      </c>
      <c r="F24" s="35">
        <v>2546.13</v>
      </c>
      <c r="G24" s="35">
        <v>17</v>
      </c>
      <c r="H24" s="35">
        <v>464</v>
      </c>
    </row>
    <row r="25" spans="1:8" x14ac:dyDescent="0.25">
      <c r="A25" s="34" t="s">
        <v>242</v>
      </c>
      <c r="B25" s="35" t="s">
        <v>225</v>
      </c>
      <c r="C25" s="36" t="s">
        <v>143</v>
      </c>
      <c r="D25" s="34" t="s">
        <v>19</v>
      </c>
      <c r="E25" s="35">
        <v>6</v>
      </c>
      <c r="F25" s="35">
        <v>14122.499999999998</v>
      </c>
      <c r="G25" s="35">
        <v>132.5</v>
      </c>
      <c r="H25" s="35">
        <v>3348</v>
      </c>
    </row>
    <row r="26" spans="1:8" x14ac:dyDescent="0.25">
      <c r="A26" s="34" t="s">
        <v>239</v>
      </c>
      <c r="B26" s="35" t="s">
        <v>220</v>
      </c>
      <c r="C26" s="36" t="s">
        <v>144</v>
      </c>
      <c r="D26" s="34" t="s">
        <v>26</v>
      </c>
      <c r="E26" s="35">
        <v>1</v>
      </c>
      <c r="F26" s="35">
        <v>774.68</v>
      </c>
      <c r="G26" s="35">
        <v>15</v>
      </c>
      <c r="H26" s="35">
        <v>342</v>
      </c>
    </row>
    <row r="27" spans="1:8" x14ac:dyDescent="0.25">
      <c r="A27" s="34" t="s">
        <v>242</v>
      </c>
      <c r="B27" s="35" t="s">
        <v>232</v>
      </c>
      <c r="C27" s="36" t="s">
        <v>145</v>
      </c>
      <c r="D27" s="34" t="s">
        <v>27</v>
      </c>
      <c r="E27" s="35">
        <v>0</v>
      </c>
      <c r="F27" s="35">
        <v>0</v>
      </c>
      <c r="G27" s="35">
        <v>0</v>
      </c>
      <c r="H27" s="35">
        <v>0</v>
      </c>
    </row>
    <row r="28" spans="1:8" x14ac:dyDescent="0.25">
      <c r="A28" s="34" t="s">
        <v>242</v>
      </c>
      <c r="B28" s="35" t="s">
        <v>233</v>
      </c>
      <c r="C28" s="36" t="s">
        <v>146</v>
      </c>
      <c r="D28" s="34" t="s">
        <v>20</v>
      </c>
      <c r="E28" s="35">
        <v>3</v>
      </c>
      <c r="F28" s="35">
        <v>10138.039999999999</v>
      </c>
      <c r="G28" s="35">
        <v>106</v>
      </c>
      <c r="H28" s="35">
        <v>3222</v>
      </c>
    </row>
    <row r="29" spans="1:8" x14ac:dyDescent="0.25">
      <c r="A29" s="34" t="s">
        <v>240</v>
      </c>
      <c r="B29" s="35" t="s">
        <v>228</v>
      </c>
      <c r="C29" s="36" t="s">
        <v>147</v>
      </c>
      <c r="D29" s="34" t="s">
        <v>23</v>
      </c>
      <c r="E29" s="35">
        <v>20</v>
      </c>
      <c r="F29" s="35">
        <v>68181.009999999995</v>
      </c>
      <c r="G29" s="35">
        <v>900.5</v>
      </c>
      <c r="H29" s="35">
        <v>24012</v>
      </c>
    </row>
    <row r="30" spans="1:8" x14ac:dyDescent="0.25">
      <c r="A30" s="34" t="s">
        <v>242</v>
      </c>
      <c r="B30" s="35" t="s">
        <v>232</v>
      </c>
      <c r="C30" s="36" t="s">
        <v>148</v>
      </c>
      <c r="D30" s="34" t="s">
        <v>25</v>
      </c>
      <c r="E30" s="35">
        <v>1</v>
      </c>
      <c r="F30" s="35">
        <v>429.95</v>
      </c>
      <c r="G30" s="35">
        <v>4.5</v>
      </c>
      <c r="H30" s="35">
        <v>115</v>
      </c>
    </row>
    <row r="31" spans="1:8" x14ac:dyDescent="0.25">
      <c r="A31" s="34" t="s">
        <v>240</v>
      </c>
      <c r="B31" s="35" t="s">
        <v>228</v>
      </c>
      <c r="C31" s="36" t="s">
        <v>149</v>
      </c>
      <c r="D31" s="34" t="s">
        <v>24</v>
      </c>
      <c r="E31" s="35">
        <v>53</v>
      </c>
      <c r="F31" s="35">
        <v>72496.509999999995</v>
      </c>
      <c r="G31" s="35">
        <v>677.5</v>
      </c>
      <c r="H31" s="35">
        <v>23993</v>
      </c>
    </row>
    <row r="32" spans="1:8" x14ac:dyDescent="0.25">
      <c r="A32" s="34" t="s">
        <v>242</v>
      </c>
      <c r="B32" s="35" t="s">
        <v>232</v>
      </c>
      <c r="C32" s="36" t="s">
        <v>150</v>
      </c>
      <c r="D32" s="34" t="s">
        <v>38</v>
      </c>
      <c r="E32" s="35">
        <v>0</v>
      </c>
      <c r="F32" s="35">
        <v>0</v>
      </c>
      <c r="G32" s="35">
        <v>0</v>
      </c>
      <c r="H32" s="35">
        <v>0</v>
      </c>
    </row>
    <row r="33" spans="1:8" x14ac:dyDescent="0.25">
      <c r="A33" s="34" t="s">
        <v>240</v>
      </c>
      <c r="B33" s="35" t="s">
        <v>221</v>
      </c>
      <c r="C33" s="36" t="s">
        <v>151</v>
      </c>
      <c r="D33" s="34" t="s">
        <v>22</v>
      </c>
      <c r="E33" s="35">
        <v>69</v>
      </c>
      <c r="F33" s="35">
        <v>108913.83999999998</v>
      </c>
      <c r="G33" s="35">
        <v>2511.5</v>
      </c>
      <c r="H33" s="35">
        <v>65547</v>
      </c>
    </row>
    <row r="34" spans="1:8" x14ac:dyDescent="0.25">
      <c r="A34" s="34" t="s">
        <v>239</v>
      </c>
      <c r="B34" s="35" t="s">
        <v>220</v>
      </c>
      <c r="C34" s="36" t="s">
        <v>152</v>
      </c>
      <c r="D34" s="34" t="s">
        <v>28</v>
      </c>
      <c r="E34" s="35">
        <v>0</v>
      </c>
      <c r="F34" s="35">
        <v>0</v>
      </c>
      <c r="G34" s="35">
        <v>0</v>
      </c>
      <c r="H34" s="35">
        <v>0</v>
      </c>
    </row>
    <row r="35" spans="1:8" x14ac:dyDescent="0.25">
      <c r="A35" s="34" t="s">
        <v>243</v>
      </c>
      <c r="B35" s="35" t="s">
        <v>229</v>
      </c>
      <c r="C35" s="36" t="s">
        <v>153</v>
      </c>
      <c r="D35" s="34" t="s">
        <v>29</v>
      </c>
      <c r="E35" s="35">
        <v>7</v>
      </c>
      <c r="F35" s="35">
        <v>24624.65</v>
      </c>
      <c r="G35" s="35">
        <v>155</v>
      </c>
      <c r="H35" s="35">
        <v>5723</v>
      </c>
    </row>
    <row r="36" spans="1:8" x14ac:dyDescent="0.25">
      <c r="A36" s="34" t="s">
        <v>241</v>
      </c>
      <c r="B36" s="35" t="s">
        <v>224</v>
      </c>
      <c r="C36" s="36" t="s">
        <v>154</v>
      </c>
      <c r="D36" s="34" t="s">
        <v>31</v>
      </c>
      <c r="E36" s="35">
        <v>57</v>
      </c>
      <c r="F36" s="35">
        <v>642915.09000000008</v>
      </c>
      <c r="G36" s="35">
        <v>1870.5</v>
      </c>
      <c r="H36" s="35">
        <v>46400</v>
      </c>
    </row>
    <row r="37" spans="1:8" x14ac:dyDescent="0.25">
      <c r="A37" s="34" t="s">
        <v>242</v>
      </c>
      <c r="B37" s="35" t="s">
        <v>226</v>
      </c>
      <c r="C37" s="36" t="s">
        <v>155</v>
      </c>
      <c r="D37" s="34" t="s">
        <v>30</v>
      </c>
      <c r="E37" s="35">
        <v>18</v>
      </c>
      <c r="F37" s="35">
        <v>11789.62</v>
      </c>
      <c r="G37" s="35">
        <v>184.5</v>
      </c>
      <c r="H37" s="35">
        <v>6571</v>
      </c>
    </row>
    <row r="38" spans="1:8" x14ac:dyDescent="0.25">
      <c r="A38" s="34" t="s">
        <v>243</v>
      </c>
      <c r="B38" s="35" t="s">
        <v>229</v>
      </c>
      <c r="C38" s="36" t="s">
        <v>268</v>
      </c>
      <c r="D38" s="34" t="s">
        <v>265</v>
      </c>
      <c r="E38" s="35">
        <v>1</v>
      </c>
      <c r="F38" s="35">
        <v>5314.34</v>
      </c>
      <c r="G38" s="35">
        <v>42</v>
      </c>
      <c r="H38" s="35">
        <v>1617</v>
      </c>
    </row>
    <row r="39" spans="1:8" x14ac:dyDescent="0.25">
      <c r="A39" s="34" t="s">
        <v>241</v>
      </c>
      <c r="B39" s="35" t="s">
        <v>234</v>
      </c>
      <c r="C39" s="36" t="s">
        <v>156</v>
      </c>
      <c r="D39" s="34" t="s">
        <v>32</v>
      </c>
      <c r="E39" s="35">
        <v>20</v>
      </c>
      <c r="F39" s="35">
        <v>18757.16</v>
      </c>
      <c r="G39" s="35">
        <v>338</v>
      </c>
      <c r="H39" s="35">
        <v>11673</v>
      </c>
    </row>
    <row r="40" spans="1:8" x14ac:dyDescent="0.25">
      <c r="A40" s="34" t="s">
        <v>240</v>
      </c>
      <c r="B40" s="35" t="s">
        <v>235</v>
      </c>
      <c r="C40" s="36" t="s">
        <v>157</v>
      </c>
      <c r="D40" s="34" t="s">
        <v>33</v>
      </c>
      <c r="E40" s="35">
        <v>79</v>
      </c>
      <c r="F40" s="35">
        <v>417325.18</v>
      </c>
      <c r="G40" s="35">
        <v>1582</v>
      </c>
      <c r="H40" s="35">
        <v>44743</v>
      </c>
    </row>
    <row r="41" spans="1:8" x14ac:dyDescent="0.25">
      <c r="A41" s="34" t="s">
        <v>243</v>
      </c>
      <c r="B41" s="35" t="s">
        <v>236</v>
      </c>
      <c r="C41" s="36" t="s">
        <v>158</v>
      </c>
      <c r="D41" s="34" t="s">
        <v>34</v>
      </c>
      <c r="E41" s="35">
        <v>3</v>
      </c>
      <c r="F41" s="35">
        <v>9709.3799999999992</v>
      </c>
      <c r="G41" s="35">
        <v>117.5</v>
      </c>
      <c r="H41" s="35">
        <v>4312</v>
      </c>
    </row>
    <row r="42" spans="1:8" x14ac:dyDescent="0.25">
      <c r="A42" s="34" t="s">
        <v>241</v>
      </c>
      <c r="B42" s="35" t="s">
        <v>224</v>
      </c>
      <c r="C42" s="36" t="s">
        <v>159</v>
      </c>
      <c r="D42" s="34" t="s">
        <v>35</v>
      </c>
      <c r="E42" s="35">
        <v>5</v>
      </c>
      <c r="F42" s="35">
        <v>33672.97</v>
      </c>
      <c r="G42" s="35">
        <v>86</v>
      </c>
      <c r="H42" s="35">
        <v>2563</v>
      </c>
    </row>
    <row r="43" spans="1:8" x14ac:dyDescent="0.25">
      <c r="A43" s="34" t="s">
        <v>240</v>
      </c>
      <c r="B43" s="35" t="s">
        <v>235</v>
      </c>
      <c r="C43" s="36" t="s">
        <v>160</v>
      </c>
      <c r="D43" s="34" t="s">
        <v>36</v>
      </c>
      <c r="E43" s="35">
        <v>0</v>
      </c>
      <c r="F43" s="35">
        <v>0</v>
      </c>
      <c r="G43" s="35">
        <v>0</v>
      </c>
      <c r="H43" s="35">
        <v>0</v>
      </c>
    </row>
    <row r="44" spans="1:8" x14ac:dyDescent="0.25">
      <c r="A44" s="34" t="s">
        <v>242</v>
      </c>
      <c r="B44" s="35" t="s">
        <v>231</v>
      </c>
      <c r="C44" s="36" t="s">
        <v>161</v>
      </c>
      <c r="D44" s="34" t="s">
        <v>37</v>
      </c>
      <c r="E44" s="35">
        <v>3</v>
      </c>
      <c r="F44" s="35">
        <v>7602.23</v>
      </c>
      <c r="G44" s="35">
        <v>54</v>
      </c>
      <c r="H44" s="35">
        <v>1383</v>
      </c>
    </row>
    <row r="45" spans="1:8" x14ac:dyDescent="0.25">
      <c r="A45" s="34" t="s">
        <v>242</v>
      </c>
      <c r="B45" s="35" t="s">
        <v>233</v>
      </c>
      <c r="C45" s="36" t="s">
        <v>121</v>
      </c>
      <c r="D45" s="34" t="s">
        <v>5</v>
      </c>
      <c r="E45" s="35">
        <v>11</v>
      </c>
      <c r="F45" s="35">
        <v>9859.14</v>
      </c>
      <c r="G45" s="35">
        <v>132.5</v>
      </c>
      <c r="H45" s="35">
        <v>2954</v>
      </c>
    </row>
    <row r="46" spans="1:8" x14ac:dyDescent="0.25">
      <c r="A46" s="34" t="s">
        <v>240</v>
      </c>
      <c r="B46" s="35" t="s">
        <v>235</v>
      </c>
      <c r="C46" s="36" t="s">
        <v>162</v>
      </c>
      <c r="D46" s="34" t="s">
        <v>78</v>
      </c>
      <c r="E46" s="35">
        <v>12</v>
      </c>
      <c r="F46" s="35">
        <v>17638.25</v>
      </c>
      <c r="G46" s="35">
        <v>213</v>
      </c>
      <c r="H46" s="35">
        <v>4555</v>
      </c>
    </row>
    <row r="47" spans="1:8" x14ac:dyDescent="0.25">
      <c r="A47" s="34" t="s">
        <v>241</v>
      </c>
      <c r="B47" s="35" t="s">
        <v>234</v>
      </c>
      <c r="C47" s="36" t="s">
        <v>163</v>
      </c>
      <c r="D47" s="34" t="s">
        <v>43</v>
      </c>
      <c r="E47" s="35">
        <v>9</v>
      </c>
      <c r="F47" s="35">
        <v>8011.75</v>
      </c>
      <c r="G47" s="35">
        <v>132.5</v>
      </c>
      <c r="H47" s="35">
        <v>3549</v>
      </c>
    </row>
    <row r="48" spans="1:8" x14ac:dyDescent="0.25">
      <c r="A48" s="34" t="s">
        <v>242</v>
      </c>
      <c r="B48" s="35" t="s">
        <v>226</v>
      </c>
      <c r="C48" s="36" t="s">
        <v>164</v>
      </c>
      <c r="D48" s="34" t="s">
        <v>40</v>
      </c>
      <c r="E48" s="35">
        <v>26</v>
      </c>
      <c r="F48" s="35">
        <v>37901.42</v>
      </c>
      <c r="G48" s="35">
        <v>287.5</v>
      </c>
      <c r="H48" s="35">
        <v>9425</v>
      </c>
    </row>
    <row r="49" spans="1:8" x14ac:dyDescent="0.25">
      <c r="A49" s="34" t="s">
        <v>240</v>
      </c>
      <c r="B49" s="35" t="s">
        <v>228</v>
      </c>
      <c r="C49" s="36" t="s">
        <v>165</v>
      </c>
      <c r="D49" s="34" t="s">
        <v>39</v>
      </c>
      <c r="E49" s="35">
        <v>4</v>
      </c>
      <c r="F49" s="35">
        <v>11852.419999999998</v>
      </c>
      <c r="G49" s="35">
        <v>200.5</v>
      </c>
      <c r="H49" s="35">
        <v>5695</v>
      </c>
    </row>
    <row r="50" spans="1:8" x14ac:dyDescent="0.25">
      <c r="A50" s="34" t="s">
        <v>241</v>
      </c>
      <c r="B50" s="35" t="s">
        <v>224</v>
      </c>
      <c r="C50" s="36" t="s">
        <v>166</v>
      </c>
      <c r="D50" s="34" t="s">
        <v>41</v>
      </c>
      <c r="E50" s="35">
        <v>2</v>
      </c>
      <c r="F50" s="35">
        <v>6941.17</v>
      </c>
      <c r="G50" s="35">
        <v>48</v>
      </c>
      <c r="H50" s="35">
        <v>1324</v>
      </c>
    </row>
    <row r="51" spans="1:8" x14ac:dyDescent="0.25">
      <c r="A51" s="34" t="s">
        <v>240</v>
      </c>
      <c r="B51" s="35" t="s">
        <v>228</v>
      </c>
      <c r="C51" s="36" t="s">
        <v>167</v>
      </c>
      <c r="D51" s="34" t="s">
        <v>42</v>
      </c>
      <c r="E51" s="35">
        <v>8</v>
      </c>
      <c r="F51" s="35">
        <v>9279.9199999999983</v>
      </c>
      <c r="G51" s="35">
        <v>310.5</v>
      </c>
      <c r="H51" s="35">
        <v>7288</v>
      </c>
    </row>
    <row r="52" spans="1:8" x14ac:dyDescent="0.25">
      <c r="A52" s="34" t="s">
        <v>241</v>
      </c>
      <c r="B52" s="35" t="s">
        <v>224</v>
      </c>
      <c r="C52" s="36" t="s">
        <v>168</v>
      </c>
      <c r="D52" s="34" t="s">
        <v>44</v>
      </c>
      <c r="E52" s="35">
        <v>15</v>
      </c>
      <c r="F52" s="35">
        <v>78518.209999999992</v>
      </c>
      <c r="G52" s="35">
        <v>400</v>
      </c>
      <c r="H52" s="35">
        <v>8558</v>
      </c>
    </row>
    <row r="53" spans="1:8" x14ac:dyDescent="0.25">
      <c r="A53" s="34" t="s">
        <v>241</v>
      </c>
      <c r="B53" s="35" t="s">
        <v>222</v>
      </c>
      <c r="C53" s="36" t="s">
        <v>169</v>
      </c>
      <c r="D53" s="34" t="s">
        <v>45</v>
      </c>
      <c r="E53" s="35">
        <v>8</v>
      </c>
      <c r="F53" s="35">
        <v>15327.119999999999</v>
      </c>
      <c r="G53" s="35">
        <v>317.5</v>
      </c>
      <c r="H53" s="35">
        <v>9495</v>
      </c>
    </row>
    <row r="54" spans="1:8" x14ac:dyDescent="0.25">
      <c r="A54" s="34" t="s">
        <v>240</v>
      </c>
      <c r="B54" s="35" t="s">
        <v>228</v>
      </c>
      <c r="C54" s="36" t="s">
        <v>170</v>
      </c>
      <c r="D54" s="34" t="s">
        <v>48</v>
      </c>
      <c r="E54" s="35">
        <v>20</v>
      </c>
      <c r="F54" s="35">
        <v>113359.15</v>
      </c>
      <c r="G54" s="35">
        <v>737.5</v>
      </c>
      <c r="H54" s="35">
        <v>17064</v>
      </c>
    </row>
    <row r="55" spans="1:8" x14ac:dyDescent="0.25">
      <c r="A55" s="34" t="s">
        <v>241</v>
      </c>
      <c r="B55" s="35" t="s">
        <v>224</v>
      </c>
      <c r="C55" s="36" t="s">
        <v>171</v>
      </c>
      <c r="D55" s="34" t="s">
        <v>108</v>
      </c>
      <c r="E55" s="35">
        <v>12</v>
      </c>
      <c r="F55" s="35">
        <v>50904.54</v>
      </c>
      <c r="G55" s="35">
        <v>294</v>
      </c>
      <c r="H55" s="35">
        <v>6459</v>
      </c>
    </row>
    <row r="56" spans="1:8" x14ac:dyDescent="0.25">
      <c r="A56" s="34" t="s">
        <v>242</v>
      </c>
      <c r="B56" s="35" t="s">
        <v>237</v>
      </c>
      <c r="C56" s="36" t="s">
        <v>172</v>
      </c>
      <c r="D56" s="34" t="s">
        <v>50</v>
      </c>
      <c r="E56" s="35">
        <v>0</v>
      </c>
      <c r="F56" s="35">
        <v>0</v>
      </c>
      <c r="G56" s="35">
        <v>0</v>
      </c>
      <c r="H56" s="35">
        <v>0</v>
      </c>
    </row>
    <row r="57" spans="1:8" x14ac:dyDescent="0.25">
      <c r="A57" s="34" t="s">
        <v>239</v>
      </c>
      <c r="B57" s="35" t="s">
        <v>220</v>
      </c>
      <c r="C57" s="36" t="s">
        <v>173</v>
      </c>
      <c r="D57" s="34" t="s">
        <v>46</v>
      </c>
      <c r="E57" s="35">
        <v>0</v>
      </c>
      <c r="F57" s="35">
        <v>0</v>
      </c>
      <c r="G57" s="35">
        <v>0</v>
      </c>
      <c r="H57" s="35">
        <v>0</v>
      </c>
    </row>
    <row r="58" spans="1:8" x14ac:dyDescent="0.25">
      <c r="A58" s="34" t="s">
        <v>240</v>
      </c>
      <c r="B58" s="35" t="s">
        <v>228</v>
      </c>
      <c r="C58" s="36" t="s">
        <v>174</v>
      </c>
      <c r="D58" s="34" t="s">
        <v>47</v>
      </c>
      <c r="E58" s="35">
        <v>172</v>
      </c>
      <c r="F58" s="35">
        <v>654629.00999999989</v>
      </c>
      <c r="G58" s="35">
        <v>3314.5</v>
      </c>
      <c r="H58" s="35">
        <v>107330</v>
      </c>
    </row>
    <row r="59" spans="1:8" x14ac:dyDescent="0.25">
      <c r="A59" s="34" t="s">
        <v>243</v>
      </c>
      <c r="B59" s="35" t="s">
        <v>229</v>
      </c>
      <c r="C59" s="36" t="s">
        <v>175</v>
      </c>
      <c r="D59" s="34" t="s">
        <v>49</v>
      </c>
      <c r="E59" s="35">
        <v>33</v>
      </c>
      <c r="F59" s="35">
        <v>88126.059999999983</v>
      </c>
      <c r="G59" s="35">
        <v>780</v>
      </c>
      <c r="H59" s="35">
        <v>22666</v>
      </c>
    </row>
    <row r="60" spans="1:8" x14ac:dyDescent="0.25">
      <c r="A60" s="34" t="s">
        <v>242</v>
      </c>
      <c r="B60" s="35" t="s">
        <v>225</v>
      </c>
      <c r="C60" s="36" t="s">
        <v>176</v>
      </c>
      <c r="D60" s="34" t="s">
        <v>51</v>
      </c>
      <c r="E60" s="35">
        <v>12</v>
      </c>
      <c r="F60" s="35">
        <v>596931.15999999992</v>
      </c>
      <c r="G60" s="35">
        <v>1878</v>
      </c>
      <c r="H60" s="35">
        <v>40252</v>
      </c>
    </row>
    <row r="61" spans="1:8" x14ac:dyDescent="0.25">
      <c r="A61" s="34" t="s">
        <v>240</v>
      </c>
      <c r="B61" s="35" t="s">
        <v>221</v>
      </c>
      <c r="C61" s="36" t="s">
        <v>177</v>
      </c>
      <c r="D61" s="34" t="s">
        <v>52</v>
      </c>
      <c r="E61" s="35">
        <v>6</v>
      </c>
      <c r="F61" s="35">
        <v>56533.920000000006</v>
      </c>
      <c r="G61" s="35">
        <v>247.5</v>
      </c>
      <c r="H61" s="35">
        <v>5915</v>
      </c>
    </row>
    <row r="62" spans="1:8" x14ac:dyDescent="0.25">
      <c r="A62" s="34" t="s">
        <v>239</v>
      </c>
      <c r="B62" s="35" t="s">
        <v>230</v>
      </c>
      <c r="C62" s="36" t="s">
        <v>178</v>
      </c>
      <c r="D62" s="34" t="s">
        <v>53</v>
      </c>
      <c r="E62" s="35">
        <v>0</v>
      </c>
      <c r="F62" s="35">
        <v>0</v>
      </c>
      <c r="G62" s="35">
        <v>0</v>
      </c>
      <c r="H62" s="35">
        <v>0</v>
      </c>
    </row>
    <row r="63" spans="1:8" x14ac:dyDescent="0.25">
      <c r="A63" s="34" t="s">
        <v>239</v>
      </c>
      <c r="B63" s="35" t="s">
        <v>230</v>
      </c>
      <c r="C63" s="36" t="s">
        <v>179</v>
      </c>
      <c r="D63" s="34" t="s">
        <v>54</v>
      </c>
      <c r="E63" s="35">
        <v>0</v>
      </c>
      <c r="F63" s="35">
        <v>0</v>
      </c>
      <c r="G63" s="35">
        <v>0</v>
      </c>
      <c r="H63" s="35">
        <v>0</v>
      </c>
    </row>
    <row r="64" spans="1:8" x14ac:dyDescent="0.25">
      <c r="A64" s="34" t="s">
        <v>243</v>
      </c>
      <c r="B64" s="35" t="s">
        <v>227</v>
      </c>
      <c r="C64" s="36" t="s">
        <v>180</v>
      </c>
      <c r="D64" s="34" t="s">
        <v>57</v>
      </c>
      <c r="E64" s="35">
        <v>10</v>
      </c>
      <c r="F64" s="35">
        <v>56427.409999999996</v>
      </c>
      <c r="G64" s="35">
        <v>475</v>
      </c>
      <c r="H64" s="35">
        <v>18173</v>
      </c>
    </row>
    <row r="65" spans="1:8" x14ac:dyDescent="0.25">
      <c r="A65" s="34" t="s">
        <v>239</v>
      </c>
      <c r="B65" s="35" t="s">
        <v>220</v>
      </c>
      <c r="C65" s="36" t="s">
        <v>181</v>
      </c>
      <c r="D65" s="34" t="s">
        <v>55</v>
      </c>
      <c r="E65" s="35">
        <v>12</v>
      </c>
      <c r="F65" s="35">
        <v>20614.34</v>
      </c>
      <c r="G65" s="35">
        <v>228</v>
      </c>
      <c r="H65" s="35">
        <v>5845</v>
      </c>
    </row>
    <row r="66" spans="1:8" x14ac:dyDescent="0.25">
      <c r="A66" s="34" t="s">
        <v>243</v>
      </c>
      <c r="B66" s="35" t="s">
        <v>229</v>
      </c>
      <c r="C66" s="36" t="s">
        <v>182</v>
      </c>
      <c r="D66" s="34" t="s">
        <v>63</v>
      </c>
      <c r="E66" s="35">
        <v>22</v>
      </c>
      <c r="F66" s="35">
        <v>93359.829999999987</v>
      </c>
      <c r="G66" s="35">
        <v>694</v>
      </c>
      <c r="H66" s="35">
        <v>15287</v>
      </c>
    </row>
    <row r="67" spans="1:8" x14ac:dyDescent="0.25">
      <c r="A67" s="34" t="s">
        <v>240</v>
      </c>
      <c r="B67" s="35" t="s">
        <v>228</v>
      </c>
      <c r="C67" s="36" t="s">
        <v>183</v>
      </c>
      <c r="D67" s="34" t="s">
        <v>66</v>
      </c>
      <c r="E67" s="35">
        <v>33</v>
      </c>
      <c r="F67" s="35">
        <v>23354.810000000005</v>
      </c>
      <c r="G67" s="35">
        <v>1158.5</v>
      </c>
      <c r="H67" s="35">
        <v>30597</v>
      </c>
    </row>
    <row r="68" spans="1:8" x14ac:dyDescent="0.25">
      <c r="A68" s="34" t="s">
        <v>241</v>
      </c>
      <c r="B68" s="35" t="s">
        <v>238</v>
      </c>
      <c r="C68" s="36" t="s">
        <v>184</v>
      </c>
      <c r="D68" s="34" t="s">
        <v>59</v>
      </c>
      <c r="E68" s="35">
        <v>30</v>
      </c>
      <c r="F68" s="35">
        <v>102484.31</v>
      </c>
      <c r="G68" s="35">
        <v>659.5</v>
      </c>
      <c r="H68" s="35">
        <v>18049</v>
      </c>
    </row>
    <row r="69" spans="1:8" x14ac:dyDescent="0.25">
      <c r="A69" s="34" t="s">
        <v>241</v>
      </c>
      <c r="B69" s="35" t="s">
        <v>222</v>
      </c>
      <c r="C69" s="36" t="s">
        <v>267</v>
      </c>
      <c r="D69" s="34" t="s">
        <v>266</v>
      </c>
      <c r="E69" s="35">
        <v>5</v>
      </c>
      <c r="F69" s="35">
        <v>27509.050000000003</v>
      </c>
      <c r="G69" s="35">
        <v>213</v>
      </c>
      <c r="H69" s="35">
        <v>5470</v>
      </c>
    </row>
    <row r="70" spans="1:8" x14ac:dyDescent="0.25">
      <c r="A70" s="34" t="s">
        <v>242</v>
      </c>
      <c r="B70" s="35" t="s">
        <v>233</v>
      </c>
      <c r="C70" s="36" t="s">
        <v>185</v>
      </c>
      <c r="D70" s="34" t="s">
        <v>58</v>
      </c>
      <c r="E70" s="35">
        <v>4</v>
      </c>
      <c r="F70" s="35">
        <v>5950.34</v>
      </c>
      <c r="G70" s="35">
        <v>118.5</v>
      </c>
      <c r="H70" s="35">
        <v>3528</v>
      </c>
    </row>
    <row r="71" spans="1:8" x14ac:dyDescent="0.25">
      <c r="A71" s="34" t="s">
        <v>243</v>
      </c>
      <c r="B71" s="35" t="s">
        <v>229</v>
      </c>
      <c r="C71" s="36" t="s">
        <v>186</v>
      </c>
      <c r="D71" s="34" t="s">
        <v>56</v>
      </c>
      <c r="E71" s="35">
        <v>108</v>
      </c>
      <c r="F71" s="35">
        <v>134494.12</v>
      </c>
      <c r="G71" s="35">
        <v>2020.5</v>
      </c>
      <c r="H71" s="35">
        <v>77678</v>
      </c>
    </row>
    <row r="72" spans="1:8" x14ac:dyDescent="0.25">
      <c r="A72" s="34" t="s">
        <v>241</v>
      </c>
      <c r="B72" s="35" t="s">
        <v>224</v>
      </c>
      <c r="C72" s="36" t="s">
        <v>187</v>
      </c>
      <c r="D72" s="34" t="s">
        <v>60</v>
      </c>
      <c r="E72" s="35">
        <v>4</v>
      </c>
      <c r="F72" s="35">
        <v>62594.57</v>
      </c>
      <c r="G72" s="35">
        <v>305</v>
      </c>
      <c r="H72" s="35">
        <v>5978</v>
      </c>
    </row>
    <row r="73" spans="1:8" x14ac:dyDescent="0.25">
      <c r="A73" s="34" t="s">
        <v>241</v>
      </c>
      <c r="B73" s="35" t="s">
        <v>224</v>
      </c>
      <c r="C73" s="36" t="s">
        <v>188</v>
      </c>
      <c r="D73" s="34" t="s">
        <v>65</v>
      </c>
      <c r="E73" s="35">
        <v>8</v>
      </c>
      <c r="F73" s="35">
        <v>34680.050000000003</v>
      </c>
      <c r="G73" s="35">
        <v>255</v>
      </c>
      <c r="H73" s="35">
        <v>7498</v>
      </c>
    </row>
    <row r="74" spans="1:8" x14ac:dyDescent="0.25">
      <c r="A74" s="34" t="s">
        <v>243</v>
      </c>
      <c r="B74" s="35" t="s">
        <v>236</v>
      </c>
      <c r="C74" s="36" t="s">
        <v>189</v>
      </c>
      <c r="D74" s="34" t="s">
        <v>61</v>
      </c>
      <c r="E74" s="35">
        <v>4</v>
      </c>
      <c r="F74" s="35">
        <v>5810.13</v>
      </c>
      <c r="G74" s="35">
        <v>75</v>
      </c>
      <c r="H74" s="35">
        <v>1800</v>
      </c>
    </row>
    <row r="75" spans="1:8" x14ac:dyDescent="0.25">
      <c r="A75" s="34" t="s">
        <v>242</v>
      </c>
      <c r="B75" s="35" t="s">
        <v>237</v>
      </c>
      <c r="C75" s="36" t="s">
        <v>190</v>
      </c>
      <c r="D75" s="34" t="s">
        <v>67</v>
      </c>
      <c r="E75" s="35">
        <v>0</v>
      </c>
      <c r="F75" s="35">
        <v>0</v>
      </c>
      <c r="G75" s="35">
        <v>0</v>
      </c>
      <c r="H75" s="35">
        <v>0</v>
      </c>
    </row>
    <row r="76" spans="1:8" x14ac:dyDescent="0.25">
      <c r="A76" s="34" t="s">
        <v>241</v>
      </c>
      <c r="B76" s="35" t="s">
        <v>224</v>
      </c>
      <c r="C76" s="36" t="s">
        <v>191</v>
      </c>
      <c r="D76" s="34" t="s">
        <v>62</v>
      </c>
      <c r="E76" s="35">
        <v>6</v>
      </c>
      <c r="F76" s="35">
        <v>42419.16</v>
      </c>
      <c r="G76" s="35">
        <v>248</v>
      </c>
      <c r="H76" s="35">
        <v>5079</v>
      </c>
    </row>
    <row r="77" spans="1:8" x14ac:dyDescent="0.25">
      <c r="A77" s="34" t="s">
        <v>239</v>
      </c>
      <c r="B77" s="35" t="s">
        <v>220</v>
      </c>
      <c r="C77" s="36" t="s">
        <v>192</v>
      </c>
      <c r="D77" s="34" t="s">
        <v>70</v>
      </c>
      <c r="E77" s="35">
        <v>10</v>
      </c>
      <c r="F77" s="35">
        <v>5639.68</v>
      </c>
      <c r="G77" s="35">
        <v>136.5</v>
      </c>
      <c r="H77" s="35">
        <v>4998</v>
      </c>
    </row>
    <row r="78" spans="1:8" x14ac:dyDescent="0.25">
      <c r="A78" s="34" t="s">
        <v>243</v>
      </c>
      <c r="B78" s="35" t="s">
        <v>229</v>
      </c>
      <c r="C78" s="36" t="s">
        <v>193</v>
      </c>
      <c r="D78" s="34" t="s">
        <v>68</v>
      </c>
      <c r="E78" s="35">
        <v>0</v>
      </c>
      <c r="F78" s="35">
        <v>0</v>
      </c>
      <c r="G78" s="35">
        <v>0</v>
      </c>
      <c r="H78" s="35">
        <v>0</v>
      </c>
    </row>
    <row r="79" spans="1:8" x14ac:dyDescent="0.25">
      <c r="A79" s="34" t="s">
        <v>242</v>
      </c>
      <c r="B79" s="35" t="s">
        <v>232</v>
      </c>
      <c r="C79" s="36" t="s">
        <v>122</v>
      </c>
      <c r="D79" s="34" t="s">
        <v>109</v>
      </c>
      <c r="E79" s="35">
        <v>1</v>
      </c>
      <c r="F79" s="35">
        <v>929.62</v>
      </c>
      <c r="G79" s="35">
        <v>12</v>
      </c>
      <c r="H79" s="35">
        <v>283</v>
      </c>
    </row>
    <row r="80" spans="1:8" x14ac:dyDescent="0.25">
      <c r="A80" s="34" t="s">
        <v>243</v>
      </c>
      <c r="B80" s="35" t="s">
        <v>229</v>
      </c>
      <c r="C80" s="36" t="s">
        <v>123</v>
      </c>
      <c r="D80" s="34" t="s">
        <v>245</v>
      </c>
      <c r="E80" s="35">
        <v>15</v>
      </c>
      <c r="F80" s="35">
        <v>15312.900000000001</v>
      </c>
      <c r="G80" s="35">
        <v>274.5</v>
      </c>
      <c r="H80" s="35">
        <v>6419</v>
      </c>
    </row>
    <row r="81" spans="1:8" x14ac:dyDescent="0.25">
      <c r="A81" s="34" t="s">
        <v>241</v>
      </c>
      <c r="B81" s="35" t="s">
        <v>234</v>
      </c>
      <c r="C81" s="36" t="s">
        <v>194</v>
      </c>
      <c r="D81" s="34" t="s">
        <v>71</v>
      </c>
      <c r="E81" s="35">
        <v>7</v>
      </c>
      <c r="F81" s="35">
        <v>6744.6399999999994</v>
      </c>
      <c r="G81" s="35">
        <v>221.5</v>
      </c>
      <c r="H81" s="35">
        <v>5084</v>
      </c>
    </row>
    <row r="82" spans="1:8" x14ac:dyDescent="0.25">
      <c r="A82" s="34" t="s">
        <v>243</v>
      </c>
      <c r="B82" s="35" t="s">
        <v>229</v>
      </c>
      <c r="C82" s="36" t="s">
        <v>195</v>
      </c>
      <c r="D82" s="34" t="s">
        <v>73</v>
      </c>
      <c r="E82" s="35">
        <v>2</v>
      </c>
      <c r="F82" s="35">
        <v>5572.56</v>
      </c>
      <c r="G82" s="35">
        <v>41.5</v>
      </c>
      <c r="H82" s="35">
        <v>855</v>
      </c>
    </row>
    <row r="83" spans="1:8" x14ac:dyDescent="0.25">
      <c r="A83" s="34" t="s">
        <v>241</v>
      </c>
      <c r="B83" s="35" t="s">
        <v>234</v>
      </c>
      <c r="C83" s="36" t="s">
        <v>196</v>
      </c>
      <c r="D83" s="34" t="s">
        <v>72</v>
      </c>
      <c r="E83" s="35">
        <v>145</v>
      </c>
      <c r="F83" s="35">
        <v>2070116.3300000003</v>
      </c>
      <c r="G83" s="35">
        <v>4315</v>
      </c>
      <c r="H83" s="35">
        <v>147514</v>
      </c>
    </row>
    <row r="84" spans="1:8" x14ac:dyDescent="0.25">
      <c r="A84" s="34" t="s">
        <v>243</v>
      </c>
      <c r="B84" s="35" t="s">
        <v>227</v>
      </c>
      <c r="C84" s="36" t="s">
        <v>197</v>
      </c>
      <c r="D84" s="34" t="s">
        <v>74</v>
      </c>
      <c r="E84" s="35">
        <v>3</v>
      </c>
      <c r="F84" s="35">
        <v>9761.0300000000007</v>
      </c>
      <c r="G84" s="35">
        <v>126</v>
      </c>
      <c r="H84" s="35">
        <v>3011</v>
      </c>
    </row>
    <row r="85" spans="1:8" x14ac:dyDescent="0.25">
      <c r="A85" s="34" t="s">
        <v>242</v>
      </c>
      <c r="B85" s="35" t="s">
        <v>225</v>
      </c>
      <c r="C85" s="36" t="s">
        <v>198</v>
      </c>
      <c r="D85" s="34" t="s">
        <v>75</v>
      </c>
      <c r="E85" s="35">
        <v>10</v>
      </c>
      <c r="F85" s="35">
        <v>23879.64</v>
      </c>
      <c r="G85" s="35">
        <v>155</v>
      </c>
      <c r="H85" s="35">
        <v>3516</v>
      </c>
    </row>
    <row r="86" spans="1:8" x14ac:dyDescent="0.25">
      <c r="A86" s="34" t="s">
        <v>239</v>
      </c>
      <c r="B86" s="35" t="s">
        <v>230</v>
      </c>
      <c r="C86" s="36" t="s">
        <v>199</v>
      </c>
      <c r="D86" s="34" t="s">
        <v>80</v>
      </c>
      <c r="E86" s="35">
        <v>0</v>
      </c>
      <c r="F86" s="35">
        <v>0</v>
      </c>
      <c r="G86" s="35">
        <v>0</v>
      </c>
      <c r="H86" s="35">
        <v>0</v>
      </c>
    </row>
    <row r="87" spans="1:8" x14ac:dyDescent="0.25">
      <c r="A87" s="34" t="s">
        <v>240</v>
      </c>
      <c r="B87" s="35" t="s">
        <v>235</v>
      </c>
      <c r="C87" s="36" t="s">
        <v>200</v>
      </c>
      <c r="D87" s="34" t="s">
        <v>81</v>
      </c>
      <c r="E87" s="35">
        <v>27</v>
      </c>
      <c r="F87" s="35">
        <v>74376.12999999999</v>
      </c>
      <c r="G87" s="35">
        <v>601</v>
      </c>
      <c r="H87" s="35">
        <v>22203</v>
      </c>
    </row>
    <row r="88" spans="1:8" x14ac:dyDescent="0.25">
      <c r="A88" s="34" t="s">
        <v>241</v>
      </c>
      <c r="B88" s="35" t="s">
        <v>224</v>
      </c>
      <c r="C88" s="36" t="s">
        <v>201</v>
      </c>
      <c r="D88" s="34" t="s">
        <v>76</v>
      </c>
      <c r="E88" s="35">
        <v>41</v>
      </c>
      <c r="F88" s="35">
        <v>339339.2</v>
      </c>
      <c r="G88" s="35">
        <v>1157</v>
      </c>
      <c r="H88" s="35">
        <v>39711</v>
      </c>
    </row>
    <row r="89" spans="1:8" x14ac:dyDescent="0.25">
      <c r="A89" s="34" t="s">
        <v>239</v>
      </c>
      <c r="B89" s="35" t="s">
        <v>220</v>
      </c>
      <c r="C89" s="36" t="s">
        <v>202</v>
      </c>
      <c r="D89" s="34" t="s">
        <v>79</v>
      </c>
      <c r="E89" s="35">
        <v>0</v>
      </c>
      <c r="F89" s="35">
        <v>0</v>
      </c>
      <c r="G89" s="35">
        <v>0</v>
      </c>
      <c r="H89" s="35">
        <v>0</v>
      </c>
    </row>
    <row r="90" spans="1:8" x14ac:dyDescent="0.25">
      <c r="A90" s="34" t="s">
        <v>240</v>
      </c>
      <c r="B90" s="35" t="s">
        <v>228</v>
      </c>
      <c r="C90" s="36" t="s">
        <v>203</v>
      </c>
      <c r="D90" s="34" t="s">
        <v>77</v>
      </c>
      <c r="E90" s="35">
        <v>1</v>
      </c>
      <c r="F90" s="35">
        <v>3356.96</v>
      </c>
      <c r="G90" s="35">
        <v>32.5</v>
      </c>
      <c r="H90" s="35">
        <v>644</v>
      </c>
    </row>
    <row r="91" spans="1:8" x14ac:dyDescent="0.25">
      <c r="A91" s="34" t="s">
        <v>242</v>
      </c>
      <c r="B91" s="35" t="s">
        <v>226</v>
      </c>
      <c r="C91" s="36" t="s">
        <v>204</v>
      </c>
      <c r="D91" s="34" t="s">
        <v>82</v>
      </c>
      <c r="E91" s="35">
        <v>0</v>
      </c>
      <c r="F91" s="35">
        <v>0</v>
      </c>
      <c r="G91" s="35">
        <v>0</v>
      </c>
      <c r="H91" s="35">
        <v>0</v>
      </c>
    </row>
    <row r="92" spans="1:8" x14ac:dyDescent="0.25">
      <c r="A92" s="34" t="s">
        <v>242</v>
      </c>
      <c r="B92" s="35" t="s">
        <v>233</v>
      </c>
      <c r="C92" s="36" t="s">
        <v>205</v>
      </c>
      <c r="D92" s="34" t="s">
        <v>83</v>
      </c>
      <c r="E92" s="35">
        <v>1</v>
      </c>
      <c r="F92" s="35">
        <v>1177.52</v>
      </c>
      <c r="G92" s="35">
        <v>19</v>
      </c>
      <c r="H92" s="35">
        <v>711</v>
      </c>
    </row>
    <row r="93" spans="1:8" x14ac:dyDescent="0.25">
      <c r="A93" s="34" t="s">
        <v>241</v>
      </c>
      <c r="B93" s="35" t="s">
        <v>238</v>
      </c>
      <c r="C93" s="36" t="s">
        <v>206</v>
      </c>
      <c r="D93" s="34" t="s">
        <v>86</v>
      </c>
      <c r="E93" s="35">
        <v>34</v>
      </c>
      <c r="F93" s="35">
        <v>111626.87000000001</v>
      </c>
      <c r="G93" s="35">
        <v>966.5</v>
      </c>
      <c r="H93" s="35">
        <v>25798</v>
      </c>
    </row>
    <row r="94" spans="1:8" x14ac:dyDescent="0.25">
      <c r="A94" s="34" t="s">
        <v>240</v>
      </c>
      <c r="B94" s="35" t="s">
        <v>221</v>
      </c>
      <c r="C94" s="36" t="s">
        <v>207</v>
      </c>
      <c r="D94" s="34" t="s">
        <v>84</v>
      </c>
      <c r="E94" s="35">
        <v>153</v>
      </c>
      <c r="F94" s="35">
        <v>288210.31000000006</v>
      </c>
      <c r="G94" s="35">
        <v>4298.5</v>
      </c>
      <c r="H94" s="35">
        <v>145738</v>
      </c>
    </row>
    <row r="95" spans="1:8" x14ac:dyDescent="0.25">
      <c r="A95" s="34" t="s">
        <v>239</v>
      </c>
      <c r="B95" s="35" t="s">
        <v>220</v>
      </c>
      <c r="C95" s="36" t="s">
        <v>208</v>
      </c>
      <c r="D95" s="34" t="s">
        <v>85</v>
      </c>
      <c r="E95" s="35">
        <v>1</v>
      </c>
      <c r="F95" s="35">
        <v>5775.27</v>
      </c>
      <c r="G95" s="35">
        <v>31.5</v>
      </c>
      <c r="H95" s="35">
        <v>706</v>
      </c>
    </row>
    <row r="96" spans="1:8" x14ac:dyDescent="0.25">
      <c r="A96" s="34" t="s">
        <v>243</v>
      </c>
      <c r="B96" s="35" t="s">
        <v>247</v>
      </c>
      <c r="C96" s="36" t="s">
        <v>249</v>
      </c>
      <c r="D96" s="34" t="s">
        <v>244</v>
      </c>
      <c r="E96" s="35">
        <v>33</v>
      </c>
      <c r="F96" s="35">
        <v>42063.889999999992</v>
      </c>
      <c r="G96" s="35">
        <v>670</v>
      </c>
      <c r="H96" s="35">
        <v>41074</v>
      </c>
    </row>
    <row r="97" spans="1:8" x14ac:dyDescent="0.25">
      <c r="A97" s="34" t="s">
        <v>243</v>
      </c>
      <c r="B97" s="35" t="s">
        <v>227</v>
      </c>
      <c r="C97" s="36" t="s">
        <v>209</v>
      </c>
      <c r="D97" s="34" t="s">
        <v>88</v>
      </c>
      <c r="E97" s="35">
        <v>12</v>
      </c>
      <c r="F97" s="35">
        <v>88024.88</v>
      </c>
      <c r="G97" s="35">
        <v>498.5</v>
      </c>
      <c r="H97" s="35">
        <v>11750</v>
      </c>
    </row>
    <row r="98" spans="1:8" x14ac:dyDescent="0.25">
      <c r="A98" s="34" t="s">
        <v>243</v>
      </c>
      <c r="B98" s="35" t="s">
        <v>236</v>
      </c>
      <c r="C98" s="36" t="s">
        <v>210</v>
      </c>
      <c r="D98" s="34" t="s">
        <v>87</v>
      </c>
      <c r="E98" s="35">
        <v>3</v>
      </c>
      <c r="F98" s="35">
        <v>15196.73</v>
      </c>
      <c r="G98" s="35">
        <v>132</v>
      </c>
      <c r="H98" s="35">
        <v>5159</v>
      </c>
    </row>
    <row r="99" spans="1:8" x14ac:dyDescent="0.25">
      <c r="A99" s="34" t="s">
        <v>243</v>
      </c>
      <c r="B99" s="35" t="s">
        <v>236</v>
      </c>
      <c r="C99" s="36" t="s">
        <v>211</v>
      </c>
      <c r="D99" s="34" t="s">
        <v>89</v>
      </c>
      <c r="E99" s="35">
        <v>22</v>
      </c>
      <c r="F99" s="35">
        <v>29020.940000000002</v>
      </c>
      <c r="G99" s="35">
        <v>394.5</v>
      </c>
      <c r="H99" s="35">
        <v>10219</v>
      </c>
    </row>
    <row r="100" spans="1:8" x14ac:dyDescent="0.25">
      <c r="A100" s="34" t="s">
        <v>240</v>
      </c>
      <c r="B100" s="35" t="s">
        <v>228</v>
      </c>
      <c r="C100" s="36" t="s">
        <v>212</v>
      </c>
      <c r="D100" s="34" t="s">
        <v>90</v>
      </c>
      <c r="E100" s="35">
        <v>13</v>
      </c>
      <c r="F100" s="35">
        <v>15008.44</v>
      </c>
      <c r="G100" s="35">
        <v>430.5</v>
      </c>
      <c r="H100" s="35">
        <v>10058</v>
      </c>
    </row>
    <row r="101" spans="1:8" x14ac:dyDescent="0.25">
      <c r="A101" s="34" t="s">
        <v>243</v>
      </c>
      <c r="B101" s="35" t="s">
        <v>227</v>
      </c>
      <c r="C101" s="36" t="s">
        <v>213</v>
      </c>
      <c r="D101" s="34" t="s">
        <v>93</v>
      </c>
      <c r="E101" s="35">
        <v>6</v>
      </c>
      <c r="F101" s="35">
        <v>327893.30000000005</v>
      </c>
      <c r="G101" s="35">
        <v>357</v>
      </c>
      <c r="H101" s="35">
        <v>7315</v>
      </c>
    </row>
    <row r="102" spans="1:8" x14ac:dyDescent="0.25">
      <c r="A102" s="34" t="s">
        <v>240</v>
      </c>
      <c r="B102" s="35" t="s">
        <v>221</v>
      </c>
      <c r="C102" s="36" t="s">
        <v>214</v>
      </c>
      <c r="D102" s="34" t="s">
        <v>91</v>
      </c>
      <c r="E102" s="35">
        <v>1</v>
      </c>
      <c r="F102" s="35">
        <v>60657.86</v>
      </c>
      <c r="G102" s="35">
        <v>135</v>
      </c>
      <c r="H102" s="35">
        <v>2903</v>
      </c>
    </row>
    <row r="103" spans="1:8" x14ac:dyDescent="0.25">
      <c r="A103" s="34" t="s">
        <v>240</v>
      </c>
      <c r="B103" s="35" t="s">
        <v>221</v>
      </c>
      <c r="C103" s="36" t="s">
        <v>215</v>
      </c>
      <c r="D103" s="34" t="s">
        <v>92</v>
      </c>
      <c r="E103" s="35">
        <v>45</v>
      </c>
      <c r="F103" s="35">
        <v>7751.34</v>
      </c>
      <c r="G103" s="35">
        <v>319</v>
      </c>
      <c r="H103" s="35">
        <v>11171</v>
      </c>
    </row>
    <row r="104" spans="1:8" x14ac:dyDescent="0.25">
      <c r="A104" s="34" t="s">
        <v>243</v>
      </c>
      <c r="B104" s="35" t="s">
        <v>227</v>
      </c>
      <c r="C104" s="36" t="s">
        <v>216</v>
      </c>
      <c r="D104" s="34" t="s">
        <v>95</v>
      </c>
      <c r="E104" s="35">
        <v>10</v>
      </c>
      <c r="F104" s="35">
        <v>66136.13</v>
      </c>
      <c r="G104" s="35">
        <v>240</v>
      </c>
      <c r="H104" s="35">
        <v>5235</v>
      </c>
    </row>
    <row r="105" spans="1:8" x14ac:dyDescent="0.25">
      <c r="A105" s="34" t="s">
        <v>242</v>
      </c>
      <c r="B105" s="35" t="s">
        <v>232</v>
      </c>
      <c r="C105" s="36" t="s">
        <v>217</v>
      </c>
      <c r="D105" s="34" t="s">
        <v>97</v>
      </c>
      <c r="E105" s="35">
        <v>0</v>
      </c>
      <c r="F105" s="35">
        <v>0</v>
      </c>
      <c r="G105" s="35">
        <v>0</v>
      </c>
      <c r="H105" s="35">
        <v>0</v>
      </c>
    </row>
    <row r="106" spans="1:8" x14ac:dyDescent="0.25">
      <c r="A106" s="34" t="s">
        <v>243</v>
      </c>
      <c r="B106" s="35" t="s">
        <v>227</v>
      </c>
      <c r="C106" s="36" t="s">
        <v>218</v>
      </c>
      <c r="D106" s="34" t="s">
        <v>94</v>
      </c>
      <c r="E106" s="35">
        <v>12</v>
      </c>
      <c r="F106" s="35">
        <v>19754.45</v>
      </c>
      <c r="G106" s="35">
        <v>240.5</v>
      </c>
      <c r="H106" s="35">
        <v>5784</v>
      </c>
    </row>
    <row r="107" spans="1:8" x14ac:dyDescent="0.25">
      <c r="A107" s="34" t="s">
        <v>241</v>
      </c>
      <c r="B107" s="35" t="s">
        <v>234</v>
      </c>
      <c r="C107" s="36" t="s">
        <v>219</v>
      </c>
      <c r="D107" s="34" t="s">
        <v>96</v>
      </c>
      <c r="E107" s="35">
        <v>50</v>
      </c>
      <c r="F107" s="35">
        <v>220453.38</v>
      </c>
      <c r="G107" s="35">
        <v>1091.5</v>
      </c>
      <c r="H107" s="35">
        <v>39352</v>
      </c>
    </row>
  </sheetData>
  <autoFilter ref="A4:H104"/>
  <mergeCells count="3">
    <mergeCell ref="A3:C3"/>
    <mergeCell ref="A1:H1"/>
    <mergeCell ref="A2:H2"/>
  </mergeCells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77" fitToHeight="2" orientation="portrait" r:id="rId1"/>
  <headerFooter alignWithMargins="0">
    <oddFooter xml:space="preserve">&amp;CPagina &amp;P di&amp;P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13</vt:i4>
      </vt:variant>
      <vt:variant>
        <vt:lpstr>Intervalli denominati</vt:lpstr>
      </vt:variant>
      <vt:variant>
        <vt:i4>10</vt:i4>
      </vt:variant>
    </vt:vector>
  </HeadingPairs>
  <TitlesOfParts>
    <vt:vector size="23" baseType="lpstr">
      <vt:lpstr>2015-prov A1</vt:lpstr>
      <vt:lpstr>2015-prov A2</vt:lpstr>
      <vt:lpstr>2015-prov A3</vt:lpstr>
      <vt:lpstr>2015-prov_A4</vt:lpstr>
      <vt:lpstr>2015-prov A5</vt:lpstr>
      <vt:lpstr>2015-prov A6</vt:lpstr>
      <vt:lpstr>2015-prov A7</vt:lpstr>
      <vt:lpstr>2015 prov A8</vt:lpstr>
      <vt:lpstr>2015 prov A9 </vt:lpstr>
      <vt:lpstr>2015 prov A11</vt:lpstr>
      <vt:lpstr>2015 prov A10</vt:lpstr>
      <vt:lpstr>2011-CAP tot--A10</vt:lpstr>
      <vt:lpstr>2009-TOT A (senza 10)</vt:lpstr>
      <vt:lpstr>'2011-CAP tot--A10'!Titoli_stampa</vt:lpstr>
      <vt:lpstr>'2015 prov A10'!Titoli_stampa</vt:lpstr>
      <vt:lpstr>'2015 prov A11'!Titoli_stampa</vt:lpstr>
      <vt:lpstr>'2015 prov A8'!Titoli_stampa</vt:lpstr>
      <vt:lpstr>'2015 prov A9 '!Titoli_stampa</vt:lpstr>
      <vt:lpstr>'2015-prov A3'!Titoli_stampa</vt:lpstr>
      <vt:lpstr>'2015-prov A5'!Titoli_stampa</vt:lpstr>
      <vt:lpstr>'2015-prov A6'!Titoli_stampa</vt:lpstr>
      <vt:lpstr>'2015-prov A7'!Titoli_stampa</vt:lpstr>
      <vt:lpstr>'2015-prov_A4'!Titoli_stampa</vt:lpstr>
    </vt:vector>
  </TitlesOfParts>
  <Company>sogei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sogei</dc:creator>
  <cp:lastModifiedBy>LUCCHESE FILIPPO</cp:lastModifiedBy>
  <cp:lastPrinted>2008-10-09T06:42:41Z</cp:lastPrinted>
  <dcterms:created xsi:type="dcterms:W3CDTF">2007-12-19T15:31:56Z</dcterms:created>
  <dcterms:modified xsi:type="dcterms:W3CDTF">2016-07-22T09:44:43Z</dcterms:modified>
</cp:coreProperties>
</file>