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585" yWindow="-15" windowWidth="12630" windowHeight="11535" tabRatio="589"/>
  </bookViews>
  <sheets>
    <sheet name="2015-cap C1" sheetId="27" r:id="rId1"/>
    <sheet name="2015-cap C2" sheetId="53" r:id="rId2"/>
    <sheet name="2015-cap C3" sheetId="32" r:id="rId3"/>
    <sheet name="2015-cap C4" sheetId="33" r:id="rId4"/>
    <sheet name="2015-cap C5" sheetId="35" r:id="rId5"/>
    <sheet name="2015-cap C6" sheetId="37" r:id="rId6"/>
    <sheet name="2015-cap C7" sheetId="39" r:id="rId7"/>
    <sheet name="2011-CAP tot--A10" sheetId="52" state="hidden" r:id="rId8"/>
    <sheet name="2009-TOT A (senza 10)" sheetId="50" state="hidden" r:id="rId9"/>
  </sheets>
  <definedNames>
    <definedName name="_xlnm._FilterDatabase" localSheetId="0" hidden="1">'2015-cap C1'!$A$4:$G$107</definedName>
    <definedName name="_xlnm._FilterDatabase" localSheetId="1" hidden="1">'2015-cap C2'!$A$4:$G$4</definedName>
    <definedName name="_xlnm._FilterDatabase" localSheetId="2" hidden="1">'2015-cap C3'!$A$4:$G$4</definedName>
    <definedName name="_xlnm._FilterDatabase" localSheetId="3" hidden="1">'2015-cap C4'!$A$4:$G$107</definedName>
    <definedName name="_xlnm._FilterDatabase" localSheetId="4" hidden="1">'2015-cap C5'!$A$4:$G$107</definedName>
    <definedName name="_xlnm._FilterDatabase" localSheetId="5" hidden="1">'2015-cap C6'!$A$4:$G$107</definedName>
    <definedName name="_xlnm._FilterDatabase" localSheetId="6" hidden="1">'2015-cap C7'!$A$4:$G$107</definedName>
    <definedName name="_xlnm.Print_Titles" localSheetId="7">'2011-CAP tot--A10'!$1:$3</definedName>
    <definedName name="_xlnm.Print_Titles" localSheetId="0">'2015-cap C1'!$1:$4</definedName>
    <definedName name="_xlnm.Print_Titles" localSheetId="2">'2015-cap C3'!$1:$4</definedName>
    <definedName name="_xlnm.Print_Titles" localSheetId="3">'2015-cap C4'!$1:$4</definedName>
    <definedName name="_xlnm.Print_Titles" localSheetId="4">'2015-cap C5'!$1:$4</definedName>
    <definedName name="_xlnm.Print_Titles" localSheetId="5">'2015-cap C6'!$1:$4</definedName>
    <definedName name="_xlnm.Print_Titles" localSheetId="6">'2015-cap C7'!$1:$4</definedName>
  </definedNames>
  <calcPr calcId="145621"/>
</workbook>
</file>

<file path=xl/calcChain.xml><?xml version="1.0" encoding="utf-8"?>
<calcChain xmlns="http://schemas.openxmlformats.org/spreadsheetml/2006/main">
  <c r="G3" i="32" l="1"/>
  <c r="G3" i="53"/>
  <c r="G3" i="27"/>
  <c r="G3" i="39" l="1"/>
  <c r="F3" i="39"/>
  <c r="E3" i="39"/>
  <c r="G3" i="37"/>
  <c r="F3" i="37"/>
  <c r="E3" i="37"/>
  <c r="G3" i="35"/>
  <c r="F3" i="35"/>
  <c r="E3" i="35"/>
  <c r="G3" i="33"/>
  <c r="F3" i="33"/>
  <c r="E3" i="33"/>
  <c r="F3" i="32"/>
  <c r="E3" i="32"/>
  <c r="F3" i="53"/>
  <c r="E3" i="53"/>
  <c r="F3" i="27"/>
  <c r="E3" i="27"/>
  <c r="B5" i="52" l="1"/>
  <c r="C5" i="52"/>
  <c r="D5" i="52"/>
  <c r="E5" i="52"/>
  <c r="F5" i="52"/>
  <c r="G5" i="52"/>
  <c r="H5" i="52"/>
  <c r="B6" i="52"/>
  <c r="C6" i="52"/>
  <c r="D6" i="52"/>
  <c r="E6" i="52"/>
  <c r="F6" i="52"/>
  <c r="G6" i="52"/>
  <c r="H6" i="52"/>
  <c r="B7" i="52"/>
  <c r="C7" i="52"/>
  <c r="D7" i="52"/>
  <c r="E7" i="52"/>
  <c r="F7" i="52"/>
  <c r="G7" i="52"/>
  <c r="H7" i="52"/>
  <c r="B8" i="52"/>
  <c r="C8" i="52"/>
  <c r="D8" i="52"/>
  <c r="E8" i="52"/>
  <c r="F8" i="52"/>
  <c r="G8" i="52"/>
  <c r="H8" i="52"/>
  <c r="B9" i="52"/>
  <c r="C9" i="52"/>
  <c r="D9" i="52"/>
  <c r="E9" i="52"/>
  <c r="F9" i="52"/>
  <c r="G9" i="52"/>
  <c r="H9" i="52"/>
  <c r="B10" i="52"/>
  <c r="C10" i="52"/>
  <c r="D10" i="52"/>
  <c r="E10" i="52"/>
  <c r="F10" i="52"/>
  <c r="G10" i="52"/>
  <c r="H10" i="52"/>
  <c r="B11" i="52"/>
  <c r="C11" i="52"/>
  <c r="D11" i="52"/>
  <c r="E11" i="52"/>
  <c r="F11" i="52"/>
  <c r="G11" i="52"/>
  <c r="H11" i="52"/>
  <c r="B12" i="52"/>
  <c r="C12" i="52"/>
  <c r="D12" i="52"/>
  <c r="E12" i="52"/>
  <c r="F12" i="52"/>
  <c r="G12" i="52"/>
  <c r="H12" i="52"/>
  <c r="B13" i="52"/>
  <c r="C13" i="52"/>
  <c r="D13" i="52"/>
  <c r="E13" i="52"/>
  <c r="F13" i="52"/>
  <c r="G13" i="52"/>
  <c r="H13" i="52"/>
  <c r="B14" i="52"/>
  <c r="C14" i="52"/>
  <c r="D14" i="52"/>
  <c r="E14" i="52"/>
  <c r="F14" i="52"/>
  <c r="G14" i="52"/>
  <c r="H14" i="52"/>
  <c r="B15" i="52"/>
  <c r="C15" i="52"/>
  <c r="D15" i="52"/>
  <c r="E15" i="52"/>
  <c r="F15" i="52"/>
  <c r="G15" i="52"/>
  <c r="H15" i="52"/>
  <c r="B16" i="52"/>
  <c r="C16" i="52"/>
  <c r="D16" i="52"/>
  <c r="E16" i="52"/>
  <c r="F16" i="52"/>
  <c r="G16" i="52"/>
  <c r="H16" i="52"/>
  <c r="B17" i="52"/>
  <c r="C17" i="52"/>
  <c r="D17" i="52"/>
  <c r="E17" i="52"/>
  <c r="F17" i="52"/>
  <c r="G17" i="52"/>
  <c r="H17" i="52"/>
  <c r="B18" i="52"/>
  <c r="C18" i="52"/>
  <c r="D18" i="52"/>
  <c r="E18" i="52"/>
  <c r="F18" i="52"/>
  <c r="G18" i="52"/>
  <c r="H18" i="52"/>
  <c r="B19" i="52"/>
  <c r="C19" i="52"/>
  <c r="D19" i="52"/>
  <c r="E19" i="52"/>
  <c r="F19" i="52"/>
  <c r="G19" i="52"/>
  <c r="H19" i="52"/>
  <c r="B20" i="52"/>
  <c r="C20" i="52"/>
  <c r="D20" i="52"/>
  <c r="E20" i="52"/>
  <c r="F20" i="52"/>
  <c r="G20" i="52"/>
  <c r="H20" i="52"/>
  <c r="B21" i="52"/>
  <c r="C21" i="52"/>
  <c r="D21" i="52"/>
  <c r="E21" i="52"/>
  <c r="F21" i="52"/>
  <c r="G21" i="52"/>
  <c r="H21" i="52"/>
  <c r="B22" i="52"/>
  <c r="C22" i="52"/>
  <c r="D22" i="52"/>
  <c r="E22" i="52"/>
  <c r="F22" i="52"/>
  <c r="G22" i="52"/>
  <c r="H22" i="52"/>
  <c r="B23" i="52"/>
  <c r="C23" i="52"/>
  <c r="D23" i="52"/>
  <c r="E23" i="52"/>
  <c r="F23" i="52"/>
  <c r="G23" i="52"/>
  <c r="H23" i="52"/>
  <c r="B24" i="52"/>
  <c r="C24" i="52"/>
  <c r="D24" i="52"/>
  <c r="E24" i="52"/>
  <c r="F24" i="52"/>
  <c r="G24" i="52"/>
  <c r="H24" i="52"/>
  <c r="B25" i="52"/>
  <c r="C25" i="52"/>
  <c r="D25" i="52"/>
  <c r="E25" i="52"/>
  <c r="F25" i="52"/>
  <c r="G25" i="52"/>
  <c r="H25" i="52"/>
  <c r="B26" i="52"/>
  <c r="C26" i="52"/>
  <c r="D26" i="52"/>
  <c r="E26" i="52"/>
  <c r="F26" i="52"/>
  <c r="G26" i="52"/>
  <c r="H26" i="52"/>
  <c r="B27" i="52"/>
  <c r="C27" i="52"/>
  <c r="D27" i="52"/>
  <c r="E27" i="52"/>
  <c r="F27" i="52"/>
  <c r="G27" i="52"/>
  <c r="H27" i="52"/>
  <c r="B28" i="52"/>
  <c r="C28" i="52"/>
  <c r="D28" i="52"/>
  <c r="E28" i="52"/>
  <c r="F28" i="52"/>
  <c r="G28" i="52"/>
  <c r="H28" i="52"/>
  <c r="B29" i="52"/>
  <c r="C29" i="52"/>
  <c r="D29" i="52"/>
  <c r="E29" i="52"/>
  <c r="F29" i="52"/>
  <c r="G29" i="52"/>
  <c r="H29" i="52"/>
  <c r="B30" i="52"/>
  <c r="C30" i="52"/>
  <c r="D30" i="52"/>
  <c r="E30" i="52"/>
  <c r="F30" i="52"/>
  <c r="G30" i="52"/>
  <c r="H30" i="52"/>
  <c r="B31" i="52"/>
  <c r="C31" i="52"/>
  <c r="D31" i="52"/>
  <c r="E31" i="52"/>
  <c r="F31" i="52"/>
  <c r="G31" i="52"/>
  <c r="H31" i="52"/>
  <c r="B32" i="52"/>
  <c r="C32" i="52"/>
  <c r="D32" i="52"/>
  <c r="E32" i="52"/>
  <c r="F32" i="52"/>
  <c r="G32" i="52"/>
  <c r="H32" i="52"/>
  <c r="B33" i="52"/>
  <c r="C33" i="52"/>
  <c r="D33" i="52"/>
  <c r="E33" i="52"/>
  <c r="F33" i="52"/>
  <c r="G33" i="52"/>
  <c r="H33" i="52"/>
  <c r="B34" i="52"/>
  <c r="C34" i="52"/>
  <c r="D34" i="52"/>
  <c r="E34" i="52"/>
  <c r="F34" i="52"/>
  <c r="G34" i="52"/>
  <c r="H34" i="52"/>
  <c r="B35" i="52"/>
  <c r="C35" i="52"/>
  <c r="D35" i="52"/>
  <c r="E35" i="52"/>
  <c r="F35" i="52"/>
  <c r="G35" i="52"/>
  <c r="H35" i="52"/>
  <c r="B36" i="52"/>
  <c r="C36" i="52"/>
  <c r="D36" i="52"/>
  <c r="E36" i="52"/>
  <c r="F36" i="52"/>
  <c r="G36" i="52"/>
  <c r="H36" i="52"/>
  <c r="B37" i="52"/>
  <c r="C37" i="52"/>
  <c r="D37" i="52"/>
  <c r="E37" i="52"/>
  <c r="F37" i="52"/>
  <c r="G37" i="52"/>
  <c r="H37" i="52"/>
  <c r="B38" i="52"/>
  <c r="C38" i="52"/>
  <c r="D38" i="52"/>
  <c r="E38" i="52"/>
  <c r="F38" i="52"/>
  <c r="G38" i="52"/>
  <c r="H38" i="52"/>
  <c r="B39" i="52"/>
  <c r="C39" i="52"/>
  <c r="D39" i="52"/>
  <c r="E39" i="52"/>
  <c r="F39" i="52"/>
  <c r="G39" i="52"/>
  <c r="H39" i="52"/>
  <c r="B40" i="52"/>
  <c r="C40" i="52"/>
  <c r="D40" i="52"/>
  <c r="E40" i="52"/>
  <c r="F40" i="52"/>
  <c r="G40" i="52"/>
  <c r="H40" i="52"/>
  <c r="B41" i="52"/>
  <c r="C41" i="52"/>
  <c r="D41" i="52"/>
  <c r="E41" i="52"/>
  <c r="F41" i="52"/>
  <c r="G41" i="52"/>
  <c r="H41" i="52"/>
  <c r="B42" i="52"/>
  <c r="C42" i="52"/>
  <c r="D42" i="52"/>
  <c r="E42" i="52"/>
  <c r="F42" i="52"/>
  <c r="G42" i="52"/>
  <c r="H42" i="52"/>
  <c r="B43" i="52"/>
  <c r="C43" i="52"/>
  <c r="D43" i="52"/>
  <c r="E43" i="52"/>
  <c r="F43" i="52"/>
  <c r="G43" i="52"/>
  <c r="H43" i="52"/>
  <c r="B44" i="52"/>
  <c r="C44" i="52"/>
  <c r="D44" i="52"/>
  <c r="E44" i="52"/>
  <c r="F44" i="52"/>
  <c r="G44" i="52"/>
  <c r="H44" i="52"/>
  <c r="B45" i="52"/>
  <c r="C45" i="52"/>
  <c r="D45" i="52"/>
  <c r="E45" i="52"/>
  <c r="F45" i="52"/>
  <c r="G45" i="52"/>
  <c r="H45" i="52"/>
  <c r="B46" i="52"/>
  <c r="C46" i="52"/>
  <c r="D46" i="52"/>
  <c r="E46" i="52"/>
  <c r="F46" i="52"/>
  <c r="G46" i="52"/>
  <c r="H46" i="52"/>
  <c r="B47" i="52"/>
  <c r="C47" i="52"/>
  <c r="D47" i="52"/>
  <c r="E47" i="52"/>
  <c r="F47" i="52"/>
  <c r="G47" i="52"/>
  <c r="H47" i="52"/>
  <c r="B48" i="52"/>
  <c r="C48" i="52"/>
  <c r="D48" i="52"/>
  <c r="E48" i="52"/>
  <c r="F48" i="52"/>
  <c r="G48" i="52"/>
  <c r="H48" i="52"/>
  <c r="B49" i="52"/>
  <c r="C49" i="52"/>
  <c r="D49" i="52"/>
  <c r="E49" i="52"/>
  <c r="F49" i="52"/>
  <c r="G49" i="52"/>
  <c r="H49" i="52"/>
  <c r="B50" i="52"/>
  <c r="C50" i="52"/>
  <c r="D50" i="52"/>
  <c r="E50" i="52"/>
  <c r="F50" i="52"/>
  <c r="G50" i="52"/>
  <c r="H50" i="52"/>
  <c r="B51" i="52"/>
  <c r="C51" i="52"/>
  <c r="D51" i="52"/>
  <c r="E51" i="52"/>
  <c r="F51" i="52"/>
  <c r="G51" i="52"/>
  <c r="H51" i="52"/>
  <c r="B52" i="52"/>
  <c r="C52" i="52"/>
  <c r="D52" i="52"/>
  <c r="E52" i="52"/>
  <c r="F52" i="52"/>
  <c r="G52" i="52"/>
  <c r="H52" i="52"/>
  <c r="B53" i="52"/>
  <c r="C53" i="52"/>
  <c r="D53" i="52"/>
  <c r="E53" i="52"/>
  <c r="F53" i="52"/>
  <c r="G53" i="52"/>
  <c r="H53" i="52"/>
  <c r="B54" i="52"/>
  <c r="C54" i="52"/>
  <c r="D54" i="52"/>
  <c r="E54" i="52"/>
  <c r="F54" i="52"/>
  <c r="G54" i="52"/>
  <c r="H54" i="52"/>
  <c r="B55" i="52"/>
  <c r="C55" i="52"/>
  <c r="D55" i="52"/>
  <c r="E55" i="52"/>
  <c r="F55" i="52"/>
  <c r="G55" i="52"/>
  <c r="H55" i="52"/>
  <c r="B56" i="52"/>
  <c r="C56" i="52"/>
  <c r="D56" i="52"/>
  <c r="E56" i="52"/>
  <c r="F56" i="52"/>
  <c r="G56" i="52"/>
  <c r="H56" i="52"/>
  <c r="B57" i="52"/>
  <c r="C57" i="52"/>
  <c r="D57" i="52"/>
  <c r="E57" i="52"/>
  <c r="F57" i="52"/>
  <c r="G57" i="52"/>
  <c r="H57" i="52"/>
  <c r="B58" i="52"/>
  <c r="C58" i="52"/>
  <c r="D58" i="52"/>
  <c r="E58" i="52"/>
  <c r="F58" i="52"/>
  <c r="G58" i="52"/>
  <c r="H58" i="52"/>
  <c r="B59" i="52"/>
  <c r="C59" i="52"/>
  <c r="D59" i="52"/>
  <c r="E59" i="52"/>
  <c r="F59" i="52"/>
  <c r="G59" i="52"/>
  <c r="H59" i="52"/>
  <c r="B60" i="52"/>
  <c r="C60" i="52"/>
  <c r="D60" i="52"/>
  <c r="E60" i="52"/>
  <c r="F60" i="52"/>
  <c r="G60" i="52"/>
  <c r="H60" i="52"/>
  <c r="B61" i="52"/>
  <c r="C61" i="52"/>
  <c r="D61" i="52"/>
  <c r="E61" i="52"/>
  <c r="F61" i="52"/>
  <c r="G61" i="52"/>
  <c r="H61" i="52"/>
  <c r="B62" i="52"/>
  <c r="C62" i="52"/>
  <c r="D62" i="52"/>
  <c r="E62" i="52"/>
  <c r="F62" i="52"/>
  <c r="G62" i="52"/>
  <c r="H62" i="52"/>
  <c r="B63" i="52"/>
  <c r="C63" i="52"/>
  <c r="D63" i="52"/>
  <c r="E63" i="52"/>
  <c r="F63" i="52"/>
  <c r="G63" i="52"/>
  <c r="H63" i="52"/>
  <c r="B64" i="52"/>
  <c r="C64" i="52"/>
  <c r="D64" i="52"/>
  <c r="E64" i="52"/>
  <c r="F64" i="52"/>
  <c r="G64" i="52"/>
  <c r="H64" i="52"/>
  <c r="B65" i="52"/>
  <c r="C65" i="52"/>
  <c r="D65" i="52"/>
  <c r="E65" i="52"/>
  <c r="F65" i="52"/>
  <c r="G65" i="52"/>
  <c r="H65" i="52"/>
  <c r="B66" i="52"/>
  <c r="C66" i="52"/>
  <c r="D66" i="52"/>
  <c r="E66" i="52"/>
  <c r="F66" i="52"/>
  <c r="G66" i="52"/>
  <c r="H66" i="52"/>
  <c r="B67" i="52"/>
  <c r="C67" i="52"/>
  <c r="D67" i="52"/>
  <c r="E67" i="52"/>
  <c r="F67" i="52"/>
  <c r="G67" i="52"/>
  <c r="H67" i="52"/>
  <c r="B68" i="52"/>
  <c r="C68" i="52"/>
  <c r="D68" i="52"/>
  <c r="E68" i="52"/>
  <c r="F68" i="52"/>
  <c r="G68" i="52"/>
  <c r="H68" i="52"/>
  <c r="B69" i="52"/>
  <c r="C69" i="52"/>
  <c r="D69" i="52"/>
  <c r="E69" i="52"/>
  <c r="F69" i="52"/>
  <c r="G69" i="52"/>
  <c r="H69" i="52"/>
  <c r="B70" i="52"/>
  <c r="C70" i="52"/>
  <c r="D70" i="52"/>
  <c r="E70" i="52"/>
  <c r="F70" i="52"/>
  <c r="G70" i="52"/>
  <c r="H70" i="52"/>
  <c r="B71" i="52"/>
  <c r="C71" i="52"/>
  <c r="D71" i="52"/>
  <c r="E71" i="52"/>
  <c r="F71" i="52"/>
  <c r="G71" i="52"/>
  <c r="H71" i="52"/>
  <c r="B72" i="52"/>
  <c r="C72" i="52"/>
  <c r="D72" i="52"/>
  <c r="E72" i="52"/>
  <c r="F72" i="52"/>
  <c r="G72" i="52"/>
  <c r="H72" i="52"/>
  <c r="B73" i="52"/>
  <c r="C73" i="52"/>
  <c r="D73" i="52"/>
  <c r="E73" i="52"/>
  <c r="F73" i="52"/>
  <c r="G73" i="52"/>
  <c r="H73" i="52"/>
  <c r="B74" i="52"/>
  <c r="C74" i="52"/>
  <c r="D74" i="52"/>
  <c r="E74" i="52"/>
  <c r="F74" i="52"/>
  <c r="G74" i="52"/>
  <c r="H74" i="52"/>
  <c r="B75" i="52"/>
  <c r="C75" i="52"/>
  <c r="D75" i="52"/>
  <c r="E75" i="52"/>
  <c r="F75" i="52"/>
  <c r="G75" i="52"/>
  <c r="H75" i="52"/>
  <c r="B76" i="52"/>
  <c r="C76" i="52"/>
  <c r="D76" i="52"/>
  <c r="E76" i="52"/>
  <c r="F76" i="52"/>
  <c r="G76" i="52"/>
  <c r="H76" i="52"/>
  <c r="B77" i="52"/>
  <c r="C77" i="52"/>
  <c r="D77" i="52"/>
  <c r="E77" i="52"/>
  <c r="F77" i="52"/>
  <c r="G77" i="52"/>
  <c r="H77" i="52"/>
  <c r="B78" i="52"/>
  <c r="C78" i="52"/>
  <c r="D78" i="52"/>
  <c r="E78" i="52"/>
  <c r="F78" i="52"/>
  <c r="G78" i="52"/>
  <c r="H78" i="52"/>
  <c r="B79" i="52"/>
  <c r="C79" i="52"/>
  <c r="D79" i="52"/>
  <c r="E79" i="52"/>
  <c r="F79" i="52"/>
  <c r="G79" i="52"/>
  <c r="H79" i="52"/>
  <c r="B80" i="52"/>
  <c r="C80" i="52"/>
  <c r="D80" i="52"/>
  <c r="E80" i="52"/>
  <c r="F80" i="52"/>
  <c r="G80" i="52"/>
  <c r="H80" i="52"/>
  <c r="B81" i="52"/>
  <c r="C81" i="52"/>
  <c r="D81" i="52"/>
  <c r="E81" i="52"/>
  <c r="F81" i="52"/>
  <c r="G81" i="52"/>
  <c r="H81" i="52"/>
  <c r="B82" i="52"/>
  <c r="C82" i="52"/>
  <c r="D82" i="52"/>
  <c r="E82" i="52"/>
  <c r="F82" i="52"/>
  <c r="G82" i="52"/>
  <c r="H82" i="52"/>
  <c r="B83" i="52"/>
  <c r="C83" i="52"/>
  <c r="D83" i="52"/>
  <c r="E83" i="52"/>
  <c r="F83" i="52"/>
  <c r="G83" i="52"/>
  <c r="H83" i="52"/>
  <c r="B84" i="52"/>
  <c r="C84" i="52"/>
  <c r="D84" i="52"/>
  <c r="E84" i="52"/>
  <c r="F84" i="52"/>
  <c r="G84" i="52"/>
  <c r="H84" i="52"/>
  <c r="B85" i="52"/>
  <c r="C85" i="52"/>
  <c r="D85" i="52"/>
  <c r="E85" i="52"/>
  <c r="F85" i="52"/>
  <c r="G85" i="52"/>
  <c r="H85" i="52"/>
  <c r="B86" i="52"/>
  <c r="C86" i="52"/>
  <c r="D86" i="52"/>
  <c r="E86" i="52"/>
  <c r="F86" i="52"/>
  <c r="G86" i="52"/>
  <c r="H86" i="52"/>
  <c r="B87" i="52"/>
  <c r="C87" i="52"/>
  <c r="D87" i="52"/>
  <c r="E87" i="52"/>
  <c r="F87" i="52"/>
  <c r="G87" i="52"/>
  <c r="H87" i="52"/>
  <c r="B88" i="52"/>
  <c r="C88" i="52"/>
  <c r="D88" i="52"/>
  <c r="E88" i="52"/>
  <c r="F88" i="52"/>
  <c r="G88" i="52"/>
  <c r="H88" i="52"/>
  <c r="B89" i="52"/>
  <c r="C89" i="52"/>
  <c r="D89" i="52"/>
  <c r="E89" i="52"/>
  <c r="F89" i="52"/>
  <c r="G89" i="52"/>
  <c r="H89" i="52"/>
  <c r="B90" i="52"/>
  <c r="C90" i="52"/>
  <c r="D90" i="52"/>
  <c r="E90" i="52"/>
  <c r="F90" i="52"/>
  <c r="G90" i="52"/>
  <c r="H90" i="52"/>
  <c r="B91" i="52"/>
  <c r="C91" i="52"/>
  <c r="D91" i="52"/>
  <c r="E91" i="52"/>
  <c r="F91" i="52"/>
  <c r="G91" i="52"/>
  <c r="H91" i="52"/>
  <c r="B92" i="52"/>
  <c r="C92" i="52"/>
  <c r="D92" i="52"/>
  <c r="E92" i="52"/>
  <c r="F92" i="52"/>
  <c r="G92" i="52"/>
  <c r="H92" i="52"/>
  <c r="B93" i="52"/>
  <c r="C93" i="52"/>
  <c r="D93" i="52"/>
  <c r="E93" i="52"/>
  <c r="F93" i="52"/>
  <c r="G93" i="52"/>
  <c r="H93" i="52"/>
  <c r="B94" i="52"/>
  <c r="C94" i="52"/>
  <c r="D94" i="52"/>
  <c r="E94" i="52"/>
  <c r="F94" i="52"/>
  <c r="G94" i="52"/>
  <c r="H94" i="52"/>
  <c r="B95" i="52"/>
  <c r="C95" i="52"/>
  <c r="D95" i="52"/>
  <c r="E95" i="52"/>
  <c r="F95" i="52"/>
  <c r="G95" i="52"/>
  <c r="H95" i="52"/>
  <c r="B96" i="52"/>
  <c r="C96" i="52"/>
  <c r="D96" i="52"/>
  <c r="E96" i="52"/>
  <c r="F96" i="52"/>
  <c r="G96" i="52"/>
  <c r="H96" i="52"/>
  <c r="B97" i="52"/>
  <c r="C97" i="52"/>
  <c r="D97" i="52"/>
  <c r="E97" i="52"/>
  <c r="F97" i="52"/>
  <c r="G97" i="52"/>
  <c r="H97" i="52"/>
  <c r="B98" i="52"/>
  <c r="C98" i="52"/>
  <c r="D98" i="52"/>
  <c r="E98" i="52"/>
  <c r="F98" i="52"/>
  <c r="G98" i="52"/>
  <c r="H98" i="52"/>
  <c r="B99" i="52"/>
  <c r="C99" i="52"/>
  <c r="D99" i="52"/>
  <c r="E99" i="52"/>
  <c r="F99" i="52"/>
  <c r="G99" i="52"/>
  <c r="H99" i="52"/>
  <c r="B100" i="52"/>
  <c r="C100" i="52"/>
  <c r="D100" i="52"/>
  <c r="E100" i="52"/>
  <c r="F100" i="52"/>
  <c r="G100" i="52"/>
  <c r="H100" i="52"/>
  <c r="B101" i="52"/>
  <c r="C101" i="52"/>
  <c r="D101" i="52"/>
  <c r="E101" i="52"/>
  <c r="F101" i="52"/>
  <c r="G101" i="52"/>
  <c r="H101" i="52"/>
  <c r="B102" i="52"/>
  <c r="C102" i="52"/>
  <c r="D102" i="52"/>
  <c r="E102" i="52"/>
  <c r="F102" i="52"/>
  <c r="G102" i="52"/>
  <c r="H102" i="52"/>
  <c r="B103" i="52"/>
  <c r="C103" i="52"/>
  <c r="D103" i="52"/>
  <c r="E103" i="52"/>
  <c r="F103" i="52"/>
  <c r="G103" i="52"/>
  <c r="H103" i="52"/>
  <c r="B104" i="52"/>
  <c r="C104" i="52"/>
  <c r="D104" i="52"/>
  <c r="E104" i="52"/>
  <c r="F104" i="52"/>
  <c r="G104" i="52"/>
  <c r="H104" i="52"/>
  <c r="D4" i="52"/>
  <c r="D105" i="52" s="1"/>
  <c r="E4" i="52"/>
  <c r="F4" i="52"/>
  <c r="F105" i="52" s="1"/>
  <c r="G4" i="52"/>
  <c r="C4" i="52"/>
  <c r="C105" i="52" s="1"/>
  <c r="B4" i="52"/>
  <c r="B105" i="52" s="1"/>
  <c r="B5" i="50"/>
  <c r="C5" i="50"/>
  <c r="D5" i="50"/>
  <c r="E5" i="50"/>
  <c r="F5" i="50"/>
  <c r="G5" i="50"/>
  <c r="H5" i="50"/>
  <c r="B6" i="50"/>
  <c r="C6" i="50"/>
  <c r="D6" i="50"/>
  <c r="E6" i="50"/>
  <c r="F6" i="50"/>
  <c r="G6" i="50"/>
  <c r="H6" i="50"/>
  <c r="B7" i="50"/>
  <c r="C7" i="50"/>
  <c r="D7" i="50"/>
  <c r="E7" i="50"/>
  <c r="F7" i="50"/>
  <c r="G7" i="50"/>
  <c r="H7" i="50"/>
  <c r="B8" i="50"/>
  <c r="C8" i="50"/>
  <c r="D8" i="50"/>
  <c r="E8" i="50"/>
  <c r="F8" i="50"/>
  <c r="G8" i="50"/>
  <c r="H8" i="50"/>
  <c r="B9" i="50"/>
  <c r="C9" i="50"/>
  <c r="D9" i="50"/>
  <c r="E9" i="50"/>
  <c r="F9" i="50"/>
  <c r="G9" i="50"/>
  <c r="H9" i="50"/>
  <c r="B10" i="50"/>
  <c r="C10" i="50"/>
  <c r="D10" i="50"/>
  <c r="E10" i="50"/>
  <c r="F10" i="50"/>
  <c r="G10" i="50"/>
  <c r="H10" i="50"/>
  <c r="B11" i="50"/>
  <c r="C11" i="50"/>
  <c r="D11" i="50"/>
  <c r="E11" i="50"/>
  <c r="F11" i="50"/>
  <c r="G11" i="50"/>
  <c r="H11" i="50"/>
  <c r="B12" i="50"/>
  <c r="C12" i="50"/>
  <c r="D12" i="50"/>
  <c r="E12" i="50"/>
  <c r="F12" i="50"/>
  <c r="G12" i="50"/>
  <c r="H12" i="50"/>
  <c r="B13" i="50"/>
  <c r="C13" i="50"/>
  <c r="D13" i="50"/>
  <c r="E13" i="50"/>
  <c r="F13" i="50"/>
  <c r="G13" i="50"/>
  <c r="H13" i="50"/>
  <c r="B14" i="50"/>
  <c r="C14" i="50"/>
  <c r="D14" i="50"/>
  <c r="E14" i="50"/>
  <c r="F14" i="50"/>
  <c r="G14" i="50"/>
  <c r="H14" i="50"/>
  <c r="B15" i="50"/>
  <c r="C15" i="50"/>
  <c r="D15" i="50"/>
  <c r="E15" i="50"/>
  <c r="F15" i="50"/>
  <c r="G15" i="50"/>
  <c r="H15" i="50"/>
  <c r="B16" i="50"/>
  <c r="C16" i="50"/>
  <c r="D16" i="50"/>
  <c r="E16" i="50"/>
  <c r="F16" i="50"/>
  <c r="G16" i="50"/>
  <c r="H16" i="50"/>
  <c r="B17" i="50"/>
  <c r="C17" i="50"/>
  <c r="D17" i="50"/>
  <c r="E17" i="50"/>
  <c r="F17" i="50"/>
  <c r="G17" i="50"/>
  <c r="H17" i="50"/>
  <c r="B18" i="50"/>
  <c r="C18" i="50"/>
  <c r="D18" i="50"/>
  <c r="E18" i="50"/>
  <c r="F18" i="50"/>
  <c r="G18" i="50"/>
  <c r="H18" i="50"/>
  <c r="B19" i="50"/>
  <c r="C19" i="50"/>
  <c r="D19" i="50"/>
  <c r="E19" i="50"/>
  <c r="F19" i="50"/>
  <c r="G19" i="50"/>
  <c r="H19" i="50"/>
  <c r="B20" i="50"/>
  <c r="C20" i="50"/>
  <c r="D20" i="50"/>
  <c r="E20" i="50"/>
  <c r="F20" i="50"/>
  <c r="G20" i="50"/>
  <c r="H20" i="50"/>
  <c r="B21" i="50"/>
  <c r="C21" i="50"/>
  <c r="D21" i="50"/>
  <c r="E21" i="50"/>
  <c r="F21" i="50"/>
  <c r="G21" i="50"/>
  <c r="H21" i="50"/>
  <c r="B22" i="50"/>
  <c r="C22" i="50"/>
  <c r="D22" i="50"/>
  <c r="E22" i="50"/>
  <c r="F22" i="50"/>
  <c r="G22" i="50"/>
  <c r="H22" i="50"/>
  <c r="B23" i="50"/>
  <c r="C23" i="50"/>
  <c r="D23" i="50"/>
  <c r="E23" i="50"/>
  <c r="F23" i="50"/>
  <c r="G23" i="50"/>
  <c r="H23" i="50"/>
  <c r="B24" i="50"/>
  <c r="C24" i="50"/>
  <c r="D24" i="50"/>
  <c r="E24" i="50"/>
  <c r="F24" i="50"/>
  <c r="G24" i="50"/>
  <c r="H24" i="50"/>
  <c r="B25" i="50"/>
  <c r="C25" i="50"/>
  <c r="D25" i="50"/>
  <c r="E25" i="50"/>
  <c r="F25" i="50"/>
  <c r="G25" i="50"/>
  <c r="H25" i="50"/>
  <c r="B26" i="50"/>
  <c r="C26" i="50"/>
  <c r="D26" i="50"/>
  <c r="E26" i="50"/>
  <c r="F26" i="50"/>
  <c r="G26" i="50"/>
  <c r="H26" i="50"/>
  <c r="B27" i="50"/>
  <c r="C27" i="50"/>
  <c r="D27" i="50"/>
  <c r="E27" i="50"/>
  <c r="F27" i="50"/>
  <c r="G27" i="50"/>
  <c r="H27" i="50"/>
  <c r="B28" i="50"/>
  <c r="C28" i="50"/>
  <c r="D28" i="50"/>
  <c r="E28" i="50"/>
  <c r="F28" i="50"/>
  <c r="G28" i="50"/>
  <c r="H28" i="50"/>
  <c r="B29" i="50"/>
  <c r="C29" i="50"/>
  <c r="D29" i="50"/>
  <c r="E29" i="50"/>
  <c r="F29" i="50"/>
  <c r="G29" i="50"/>
  <c r="H29" i="50"/>
  <c r="B30" i="50"/>
  <c r="C30" i="50"/>
  <c r="D30" i="50"/>
  <c r="E30" i="50"/>
  <c r="F30" i="50"/>
  <c r="G30" i="50"/>
  <c r="H30" i="50"/>
  <c r="B31" i="50"/>
  <c r="C31" i="50"/>
  <c r="D31" i="50"/>
  <c r="E31" i="50"/>
  <c r="F31" i="50"/>
  <c r="G31" i="50"/>
  <c r="H31" i="50"/>
  <c r="B32" i="50"/>
  <c r="C32" i="50"/>
  <c r="D32" i="50"/>
  <c r="E32" i="50"/>
  <c r="F32" i="50"/>
  <c r="G32" i="50"/>
  <c r="H32" i="50"/>
  <c r="B33" i="50"/>
  <c r="C33" i="50"/>
  <c r="D33" i="50"/>
  <c r="E33" i="50"/>
  <c r="F33" i="50"/>
  <c r="G33" i="50"/>
  <c r="H33" i="50"/>
  <c r="B34" i="50"/>
  <c r="C34" i="50"/>
  <c r="D34" i="50"/>
  <c r="E34" i="50"/>
  <c r="F34" i="50"/>
  <c r="G34" i="50"/>
  <c r="H34" i="50"/>
  <c r="B35" i="50"/>
  <c r="C35" i="50"/>
  <c r="D35" i="50"/>
  <c r="E35" i="50"/>
  <c r="F35" i="50"/>
  <c r="G35" i="50"/>
  <c r="H35" i="50"/>
  <c r="B36" i="50"/>
  <c r="C36" i="50"/>
  <c r="D36" i="50"/>
  <c r="E36" i="50"/>
  <c r="F36" i="50"/>
  <c r="G36" i="50"/>
  <c r="H36" i="50"/>
  <c r="B37" i="50"/>
  <c r="C37" i="50"/>
  <c r="D37" i="50"/>
  <c r="E37" i="50"/>
  <c r="F37" i="50"/>
  <c r="G37" i="50"/>
  <c r="H37" i="50"/>
  <c r="B38" i="50"/>
  <c r="C38" i="50"/>
  <c r="D38" i="50"/>
  <c r="E38" i="50"/>
  <c r="F38" i="50"/>
  <c r="G38" i="50"/>
  <c r="H38" i="50"/>
  <c r="B39" i="50"/>
  <c r="C39" i="50"/>
  <c r="D39" i="50"/>
  <c r="E39" i="50"/>
  <c r="F39" i="50"/>
  <c r="G39" i="50"/>
  <c r="H39" i="50"/>
  <c r="B40" i="50"/>
  <c r="C40" i="50"/>
  <c r="D40" i="50"/>
  <c r="E40" i="50"/>
  <c r="F40" i="50"/>
  <c r="G40" i="50"/>
  <c r="H40" i="50"/>
  <c r="B41" i="50"/>
  <c r="C41" i="50"/>
  <c r="D41" i="50"/>
  <c r="E41" i="50"/>
  <c r="F41" i="50"/>
  <c r="G41" i="50"/>
  <c r="H41" i="50"/>
  <c r="B42" i="50"/>
  <c r="C42" i="50"/>
  <c r="D42" i="50"/>
  <c r="E42" i="50"/>
  <c r="F42" i="50"/>
  <c r="G42" i="50"/>
  <c r="H42" i="50"/>
  <c r="B43" i="50"/>
  <c r="C43" i="50"/>
  <c r="D43" i="50"/>
  <c r="E43" i="50"/>
  <c r="F43" i="50"/>
  <c r="G43" i="50"/>
  <c r="H43" i="50"/>
  <c r="B44" i="50"/>
  <c r="C44" i="50"/>
  <c r="D44" i="50"/>
  <c r="E44" i="50"/>
  <c r="F44" i="50"/>
  <c r="G44" i="50"/>
  <c r="H44" i="50"/>
  <c r="B45" i="50"/>
  <c r="C45" i="50"/>
  <c r="D45" i="50"/>
  <c r="E45" i="50"/>
  <c r="F45" i="50"/>
  <c r="G45" i="50"/>
  <c r="H45" i="50"/>
  <c r="B46" i="50"/>
  <c r="C46" i="50"/>
  <c r="D46" i="50"/>
  <c r="E46" i="50"/>
  <c r="F46" i="50"/>
  <c r="G46" i="50"/>
  <c r="H46" i="50"/>
  <c r="B47" i="50"/>
  <c r="C47" i="50"/>
  <c r="D47" i="50"/>
  <c r="E47" i="50"/>
  <c r="F47" i="50"/>
  <c r="G47" i="50"/>
  <c r="H47" i="50"/>
  <c r="B48" i="50"/>
  <c r="C48" i="50"/>
  <c r="D48" i="50"/>
  <c r="E48" i="50"/>
  <c r="F48" i="50"/>
  <c r="G48" i="50"/>
  <c r="H48" i="50"/>
  <c r="B49" i="50"/>
  <c r="C49" i="50"/>
  <c r="D49" i="50"/>
  <c r="E49" i="50"/>
  <c r="F49" i="50"/>
  <c r="G49" i="50"/>
  <c r="H49" i="50"/>
  <c r="B50" i="50"/>
  <c r="C50" i="50"/>
  <c r="D50" i="50"/>
  <c r="E50" i="50"/>
  <c r="F50" i="50"/>
  <c r="G50" i="50"/>
  <c r="H50" i="50"/>
  <c r="B51" i="50"/>
  <c r="C51" i="50"/>
  <c r="D51" i="50"/>
  <c r="E51" i="50"/>
  <c r="F51" i="50"/>
  <c r="G51" i="50"/>
  <c r="H51" i="50"/>
  <c r="B52" i="50"/>
  <c r="C52" i="50"/>
  <c r="D52" i="50"/>
  <c r="E52" i="50"/>
  <c r="F52" i="50"/>
  <c r="G52" i="50"/>
  <c r="H52" i="50"/>
  <c r="B53" i="50"/>
  <c r="C53" i="50"/>
  <c r="D53" i="50"/>
  <c r="E53" i="50"/>
  <c r="F53" i="50"/>
  <c r="G53" i="50"/>
  <c r="H53" i="50"/>
  <c r="B54" i="50"/>
  <c r="C54" i="50"/>
  <c r="D54" i="50"/>
  <c r="E54" i="50"/>
  <c r="F54" i="50"/>
  <c r="G54" i="50"/>
  <c r="H54" i="50"/>
  <c r="B55" i="50"/>
  <c r="C55" i="50"/>
  <c r="D55" i="50"/>
  <c r="E55" i="50"/>
  <c r="F55" i="50"/>
  <c r="G55" i="50"/>
  <c r="H55" i="50"/>
  <c r="B56" i="50"/>
  <c r="C56" i="50"/>
  <c r="D56" i="50"/>
  <c r="E56" i="50"/>
  <c r="F56" i="50"/>
  <c r="G56" i="50"/>
  <c r="H56" i="50"/>
  <c r="B57" i="50"/>
  <c r="C57" i="50"/>
  <c r="D57" i="50"/>
  <c r="E57" i="50"/>
  <c r="F57" i="50"/>
  <c r="G57" i="50"/>
  <c r="H57" i="50"/>
  <c r="B58" i="50"/>
  <c r="C58" i="50"/>
  <c r="D58" i="50"/>
  <c r="E58" i="50"/>
  <c r="F58" i="50"/>
  <c r="G58" i="50"/>
  <c r="H58" i="50"/>
  <c r="B59" i="50"/>
  <c r="C59" i="50"/>
  <c r="D59" i="50"/>
  <c r="E59" i="50"/>
  <c r="F59" i="50"/>
  <c r="G59" i="50"/>
  <c r="H59" i="50"/>
  <c r="B60" i="50"/>
  <c r="C60" i="50"/>
  <c r="D60" i="50"/>
  <c r="E60" i="50"/>
  <c r="F60" i="50"/>
  <c r="G60" i="50"/>
  <c r="H60" i="50"/>
  <c r="B61" i="50"/>
  <c r="C61" i="50"/>
  <c r="D61" i="50"/>
  <c r="E61" i="50"/>
  <c r="F61" i="50"/>
  <c r="G61" i="50"/>
  <c r="H61" i="50"/>
  <c r="B62" i="50"/>
  <c r="C62" i="50"/>
  <c r="D62" i="50"/>
  <c r="E62" i="50"/>
  <c r="F62" i="50"/>
  <c r="G62" i="50"/>
  <c r="H62" i="50"/>
  <c r="B63" i="50"/>
  <c r="C63" i="50"/>
  <c r="D63" i="50"/>
  <c r="E63" i="50"/>
  <c r="F63" i="50"/>
  <c r="G63" i="50"/>
  <c r="H63" i="50"/>
  <c r="B64" i="50"/>
  <c r="C64" i="50"/>
  <c r="D64" i="50"/>
  <c r="E64" i="50"/>
  <c r="F64" i="50"/>
  <c r="G64" i="50"/>
  <c r="H64" i="50"/>
  <c r="B65" i="50"/>
  <c r="C65" i="50"/>
  <c r="D65" i="50"/>
  <c r="E65" i="50"/>
  <c r="F65" i="50"/>
  <c r="G65" i="50"/>
  <c r="H65" i="50"/>
  <c r="B66" i="50"/>
  <c r="C66" i="50"/>
  <c r="D66" i="50"/>
  <c r="E66" i="50"/>
  <c r="F66" i="50"/>
  <c r="G66" i="50"/>
  <c r="H66" i="50"/>
  <c r="B67" i="50"/>
  <c r="C67" i="50"/>
  <c r="D67" i="50"/>
  <c r="E67" i="50"/>
  <c r="F67" i="50"/>
  <c r="G67" i="50"/>
  <c r="H67" i="50"/>
  <c r="B68" i="50"/>
  <c r="C68" i="50"/>
  <c r="D68" i="50"/>
  <c r="E68" i="50"/>
  <c r="F68" i="50"/>
  <c r="G68" i="50"/>
  <c r="H68" i="50"/>
  <c r="B69" i="50"/>
  <c r="C69" i="50"/>
  <c r="D69" i="50"/>
  <c r="E69" i="50"/>
  <c r="F69" i="50"/>
  <c r="G69" i="50"/>
  <c r="H69" i="50"/>
  <c r="B70" i="50"/>
  <c r="C70" i="50"/>
  <c r="D70" i="50"/>
  <c r="E70" i="50"/>
  <c r="F70" i="50"/>
  <c r="G70" i="50"/>
  <c r="H70" i="50"/>
  <c r="B71" i="50"/>
  <c r="C71" i="50"/>
  <c r="D71" i="50"/>
  <c r="E71" i="50"/>
  <c r="F71" i="50"/>
  <c r="G71" i="50"/>
  <c r="H71" i="50"/>
  <c r="B72" i="50"/>
  <c r="C72" i="50"/>
  <c r="D72" i="50"/>
  <c r="E72" i="50"/>
  <c r="F72" i="50"/>
  <c r="G72" i="50"/>
  <c r="H72" i="50"/>
  <c r="B73" i="50"/>
  <c r="C73" i="50"/>
  <c r="D73" i="50"/>
  <c r="E73" i="50"/>
  <c r="F73" i="50"/>
  <c r="G73" i="50"/>
  <c r="H73" i="50"/>
  <c r="B74" i="50"/>
  <c r="C74" i="50"/>
  <c r="D74" i="50"/>
  <c r="E74" i="50"/>
  <c r="F74" i="50"/>
  <c r="G74" i="50"/>
  <c r="H74" i="50"/>
  <c r="B75" i="50"/>
  <c r="C75" i="50"/>
  <c r="D75" i="50"/>
  <c r="E75" i="50"/>
  <c r="F75" i="50"/>
  <c r="G75" i="50"/>
  <c r="H75" i="50"/>
  <c r="B76" i="50"/>
  <c r="C76" i="50"/>
  <c r="D76" i="50"/>
  <c r="E76" i="50"/>
  <c r="F76" i="50"/>
  <c r="G76" i="50"/>
  <c r="H76" i="50"/>
  <c r="B77" i="50"/>
  <c r="C77" i="50"/>
  <c r="D77" i="50"/>
  <c r="E77" i="50"/>
  <c r="F77" i="50"/>
  <c r="G77" i="50"/>
  <c r="H77" i="50"/>
  <c r="B78" i="50"/>
  <c r="C78" i="50"/>
  <c r="D78" i="50"/>
  <c r="E78" i="50"/>
  <c r="F78" i="50"/>
  <c r="G78" i="50"/>
  <c r="H78" i="50"/>
  <c r="B79" i="50"/>
  <c r="C79" i="50"/>
  <c r="D79" i="50"/>
  <c r="E79" i="50"/>
  <c r="F79" i="50"/>
  <c r="G79" i="50"/>
  <c r="H79" i="50"/>
  <c r="B80" i="50"/>
  <c r="C80" i="50"/>
  <c r="D80" i="50"/>
  <c r="E80" i="50"/>
  <c r="F80" i="50"/>
  <c r="G80" i="50"/>
  <c r="H80" i="50"/>
  <c r="B81" i="50"/>
  <c r="C81" i="50"/>
  <c r="D81" i="50"/>
  <c r="E81" i="50"/>
  <c r="F81" i="50"/>
  <c r="G81" i="50"/>
  <c r="H81" i="50"/>
  <c r="B82" i="50"/>
  <c r="C82" i="50"/>
  <c r="D82" i="50"/>
  <c r="E82" i="50"/>
  <c r="F82" i="50"/>
  <c r="G82" i="50"/>
  <c r="H82" i="50"/>
  <c r="B83" i="50"/>
  <c r="C83" i="50"/>
  <c r="D83" i="50"/>
  <c r="E83" i="50"/>
  <c r="F83" i="50"/>
  <c r="G83" i="50"/>
  <c r="H83" i="50"/>
  <c r="B84" i="50"/>
  <c r="C84" i="50"/>
  <c r="D84" i="50"/>
  <c r="E84" i="50"/>
  <c r="F84" i="50"/>
  <c r="G84" i="50"/>
  <c r="H84" i="50"/>
  <c r="B85" i="50"/>
  <c r="C85" i="50"/>
  <c r="D85" i="50"/>
  <c r="E85" i="50"/>
  <c r="F85" i="50"/>
  <c r="G85" i="50"/>
  <c r="H85" i="50"/>
  <c r="B86" i="50"/>
  <c r="C86" i="50"/>
  <c r="D86" i="50"/>
  <c r="E86" i="50"/>
  <c r="F86" i="50"/>
  <c r="G86" i="50"/>
  <c r="H86" i="50"/>
  <c r="B87" i="50"/>
  <c r="C87" i="50"/>
  <c r="D87" i="50"/>
  <c r="E87" i="50"/>
  <c r="F87" i="50"/>
  <c r="G87" i="50"/>
  <c r="H87" i="50"/>
  <c r="B88" i="50"/>
  <c r="C88" i="50"/>
  <c r="D88" i="50"/>
  <c r="E88" i="50"/>
  <c r="F88" i="50"/>
  <c r="G88" i="50"/>
  <c r="H88" i="50"/>
  <c r="B89" i="50"/>
  <c r="C89" i="50"/>
  <c r="D89" i="50"/>
  <c r="E89" i="50"/>
  <c r="F89" i="50"/>
  <c r="G89" i="50"/>
  <c r="H89" i="50"/>
  <c r="B90" i="50"/>
  <c r="C90" i="50"/>
  <c r="D90" i="50"/>
  <c r="E90" i="50"/>
  <c r="F90" i="50"/>
  <c r="G90" i="50"/>
  <c r="H90" i="50"/>
  <c r="B91" i="50"/>
  <c r="C91" i="50"/>
  <c r="D91" i="50"/>
  <c r="E91" i="50"/>
  <c r="F91" i="50"/>
  <c r="G91" i="50"/>
  <c r="H91" i="50"/>
  <c r="B92" i="50"/>
  <c r="C92" i="50"/>
  <c r="D92" i="50"/>
  <c r="E92" i="50"/>
  <c r="F92" i="50"/>
  <c r="G92" i="50"/>
  <c r="H92" i="50"/>
  <c r="B93" i="50"/>
  <c r="C93" i="50"/>
  <c r="D93" i="50"/>
  <c r="E93" i="50"/>
  <c r="F93" i="50"/>
  <c r="G93" i="50"/>
  <c r="H93" i="50"/>
  <c r="B94" i="50"/>
  <c r="C94" i="50"/>
  <c r="D94" i="50"/>
  <c r="E94" i="50"/>
  <c r="F94" i="50"/>
  <c r="G94" i="50"/>
  <c r="H94" i="50"/>
  <c r="B95" i="50"/>
  <c r="C95" i="50"/>
  <c r="D95" i="50"/>
  <c r="E95" i="50"/>
  <c r="F95" i="50"/>
  <c r="G95" i="50"/>
  <c r="H95" i="50"/>
  <c r="B96" i="50"/>
  <c r="C96" i="50"/>
  <c r="D96" i="50"/>
  <c r="E96" i="50"/>
  <c r="F96" i="50"/>
  <c r="G96" i="50"/>
  <c r="H96" i="50"/>
  <c r="B97" i="50"/>
  <c r="C97" i="50"/>
  <c r="D97" i="50"/>
  <c r="E97" i="50"/>
  <c r="F97" i="50"/>
  <c r="G97" i="50"/>
  <c r="H97" i="50"/>
  <c r="B98" i="50"/>
  <c r="C98" i="50"/>
  <c r="D98" i="50"/>
  <c r="E98" i="50"/>
  <c r="F98" i="50"/>
  <c r="G98" i="50"/>
  <c r="H98" i="50"/>
  <c r="B99" i="50"/>
  <c r="C99" i="50"/>
  <c r="D99" i="50"/>
  <c r="E99" i="50"/>
  <c r="F99" i="50"/>
  <c r="G99" i="50"/>
  <c r="H99" i="50"/>
  <c r="B100" i="50"/>
  <c r="C100" i="50"/>
  <c r="D100" i="50"/>
  <c r="E100" i="50"/>
  <c r="F100" i="50"/>
  <c r="G100" i="50"/>
  <c r="H100" i="50"/>
  <c r="B101" i="50"/>
  <c r="C101" i="50"/>
  <c r="D101" i="50"/>
  <c r="E101" i="50"/>
  <c r="F101" i="50"/>
  <c r="G101" i="50"/>
  <c r="H101" i="50"/>
  <c r="B102" i="50"/>
  <c r="C102" i="50"/>
  <c r="D102" i="50"/>
  <c r="E102" i="50"/>
  <c r="F102" i="50"/>
  <c r="G102" i="50"/>
  <c r="H102" i="50"/>
  <c r="B103" i="50"/>
  <c r="C103" i="50"/>
  <c r="D103" i="50"/>
  <c r="E103" i="50"/>
  <c r="F103" i="50"/>
  <c r="G103" i="50"/>
  <c r="H103" i="50"/>
  <c r="B104" i="50"/>
  <c r="C104" i="50"/>
  <c r="D104" i="50"/>
  <c r="E104" i="50"/>
  <c r="F104" i="50"/>
  <c r="G104" i="50"/>
  <c r="H104" i="50"/>
  <c r="C4" i="50"/>
  <c r="D4" i="50"/>
  <c r="E4" i="50"/>
  <c r="F4" i="50"/>
  <c r="G4" i="50"/>
  <c r="B4" i="50"/>
  <c r="H105" i="52" l="1"/>
  <c r="B105" i="50"/>
  <c r="B109" i="50" s="1"/>
  <c r="F105" i="50"/>
  <c r="F109" i="50" s="1"/>
  <c r="D105" i="50"/>
  <c r="D109" i="50" s="1"/>
  <c r="G105" i="50"/>
  <c r="G109" i="50" s="1"/>
  <c r="E105" i="50"/>
  <c r="E109" i="50" s="1"/>
  <c r="C105" i="50"/>
  <c r="C109" i="50" s="1"/>
  <c r="E105" i="52"/>
  <c r="G105" i="52"/>
  <c r="H4" i="52"/>
  <c r="H4" i="50"/>
  <c r="H105" i="50" s="1"/>
  <c r="H109" i="50" s="1"/>
</calcChain>
</file>

<file path=xl/sharedStrings.xml><?xml version="1.0" encoding="utf-8"?>
<sst xmlns="http://schemas.openxmlformats.org/spreadsheetml/2006/main" count="3179" uniqueCount="261">
  <si>
    <t>AGRIGENTO</t>
  </si>
  <si>
    <t>ALESSANDRIA</t>
  </si>
  <si>
    <t>ANCONA</t>
  </si>
  <si>
    <t>AOSTA</t>
  </si>
  <si>
    <t>ASCOLI PICENO</t>
  </si>
  <si>
    <t>L`AQUILA</t>
  </si>
  <si>
    <t>AREZZO</t>
  </si>
  <si>
    <t>ASTI</t>
  </si>
  <si>
    <t>AVELLINO</t>
  </si>
  <si>
    <t>BARI</t>
  </si>
  <si>
    <t>BERGAMO</t>
  </si>
  <si>
    <t>BIELLA</t>
  </si>
  <si>
    <t>BELLUNO</t>
  </si>
  <si>
    <t>BENEVENTO</t>
  </si>
  <si>
    <t>BOLOGNA</t>
  </si>
  <si>
    <t>BRINDISI</t>
  </si>
  <si>
    <t>BRESCIA</t>
  </si>
  <si>
    <t>CAGLIARI</t>
  </si>
  <si>
    <t>CAMPOBASSO</t>
  </si>
  <si>
    <t>CASERTA</t>
  </si>
  <si>
    <t>CHIETI</t>
  </si>
  <si>
    <t>CALTANISSETTA</t>
  </si>
  <si>
    <t>CUNEO</t>
  </si>
  <si>
    <t>COMO</t>
  </si>
  <si>
    <t>CREMONA</t>
  </si>
  <si>
    <t>COSENZA</t>
  </si>
  <si>
    <t>CATANIA</t>
  </si>
  <si>
    <t>CATANZARO</t>
  </si>
  <si>
    <t>ENNA</t>
  </si>
  <si>
    <t>FERRARA</t>
  </si>
  <si>
    <t>FOGGIA</t>
  </si>
  <si>
    <t>FIRENZE</t>
  </si>
  <si>
    <t>FROSINONE</t>
  </si>
  <si>
    <t>GENOVA</t>
  </si>
  <si>
    <t>GORIZIA</t>
  </si>
  <si>
    <t>GROSSETO</t>
  </si>
  <si>
    <t>IMPERIA</t>
  </si>
  <si>
    <t>ISERNIA</t>
  </si>
  <si>
    <t>CROTONE</t>
  </si>
  <si>
    <t>LECCO</t>
  </si>
  <si>
    <t>LECCE</t>
  </si>
  <si>
    <t>LIVORNO</t>
  </si>
  <si>
    <t>LODI</t>
  </si>
  <si>
    <t>LATINA</t>
  </si>
  <si>
    <t>LUCCA</t>
  </si>
  <si>
    <t>MACERATA</t>
  </si>
  <si>
    <t>MESSINA</t>
  </si>
  <si>
    <t>MILANO</t>
  </si>
  <si>
    <t>MANTOVA</t>
  </si>
  <si>
    <t>MODENA</t>
  </si>
  <si>
    <t>MATERA</t>
  </si>
  <si>
    <t>NAPOLI</t>
  </si>
  <si>
    <t>NOVARA</t>
  </si>
  <si>
    <t>NUORO</t>
  </si>
  <si>
    <t>ORISTANO</t>
  </si>
  <si>
    <t>PALERMO</t>
  </si>
  <si>
    <t>PIACENZA</t>
  </si>
  <si>
    <t>PADOVA</t>
  </si>
  <si>
    <t>PESCARA</t>
  </si>
  <si>
    <t>PERUGIA</t>
  </si>
  <si>
    <t>PISA</t>
  </si>
  <si>
    <t>PORDENONE</t>
  </si>
  <si>
    <t>PRATO</t>
  </si>
  <si>
    <t>PARMA</t>
  </si>
  <si>
    <t>PESARO</t>
  </si>
  <si>
    <t>PISTOIA</t>
  </si>
  <si>
    <t>PAVIA</t>
  </si>
  <si>
    <t>POTENZA</t>
  </si>
  <si>
    <t>RAVENNA</t>
  </si>
  <si>
    <t>REGGIO NELL`EMILIA</t>
  </si>
  <si>
    <t>RAGUSA</t>
  </si>
  <si>
    <t>RIETI</t>
  </si>
  <si>
    <t>ROMA</t>
  </si>
  <si>
    <t>RIMINI</t>
  </si>
  <si>
    <t>ROVIGO</t>
  </si>
  <si>
    <t>SALERNO</t>
  </si>
  <si>
    <t>SIENA</t>
  </si>
  <si>
    <t>SONDRIO</t>
  </si>
  <si>
    <t>LA SPEZIA</t>
  </si>
  <si>
    <t>SIRACUSA</t>
  </si>
  <si>
    <t>SASSARI</t>
  </si>
  <si>
    <t>SAVONA</t>
  </si>
  <si>
    <t>TARANTO</t>
  </si>
  <si>
    <t>TERAMO</t>
  </si>
  <si>
    <t>TORINO</t>
  </si>
  <si>
    <t>TRAPANI</t>
  </si>
  <si>
    <t>TERNI</t>
  </si>
  <si>
    <t>TRIESTE</t>
  </si>
  <si>
    <t>TREVISO</t>
  </si>
  <si>
    <t>UDINE</t>
  </si>
  <si>
    <t>VARESE</t>
  </si>
  <si>
    <t>VERBANIA</t>
  </si>
  <si>
    <t>VERCELLI</t>
  </si>
  <si>
    <t>VENEZIA</t>
  </si>
  <si>
    <t>VICENZA</t>
  </si>
  <si>
    <t>VERONA</t>
  </si>
  <si>
    <t>VITERBO</t>
  </si>
  <si>
    <t>VIBO VALENTIA</t>
  </si>
  <si>
    <t>IMMOBILI A DESTINAZIONE ORDINARIA</t>
  </si>
  <si>
    <t>N° U.I.U.</t>
  </si>
  <si>
    <t>Totale Rendita Catastale</t>
  </si>
  <si>
    <t>Totale Consistenza in vani</t>
  </si>
  <si>
    <t>Consistenza media in vani</t>
  </si>
  <si>
    <r>
      <t>V</t>
    </r>
    <r>
      <rPr>
        <sz val="10"/>
        <rFont val="Arial"/>
      </rPr>
      <t xml:space="preserve">alore </t>
    </r>
    <r>
      <rPr>
        <b/>
        <sz val="10"/>
        <rFont val="Arial"/>
        <family val="2"/>
      </rPr>
      <t>I</t>
    </r>
    <r>
      <rPr>
        <sz val="10"/>
        <rFont val="Arial"/>
      </rPr>
      <t xml:space="preserve">mponibile </t>
    </r>
    <r>
      <rPr>
        <b/>
        <sz val="10"/>
        <rFont val="Arial"/>
        <family val="2"/>
      </rPr>
      <t>P</t>
    </r>
    <r>
      <rPr>
        <sz val="10"/>
        <rFont val="Arial"/>
      </rPr>
      <t xml:space="preserve">otenziale </t>
    </r>
    <r>
      <rPr>
        <b/>
        <sz val="10"/>
        <rFont val="Arial"/>
        <family val="2"/>
      </rPr>
      <t>(VIP</t>
    </r>
    <r>
      <rPr>
        <sz val="10"/>
        <rFont val="Arial"/>
      </rPr>
      <t>) ai fini ICI</t>
    </r>
  </si>
  <si>
    <r>
      <t>VIP</t>
    </r>
    <r>
      <rPr>
        <sz val="10"/>
        <rFont val="Arial"/>
      </rPr>
      <t xml:space="preserve"> medio per UIU</t>
    </r>
  </si>
  <si>
    <r>
      <t>VIP</t>
    </r>
    <r>
      <rPr>
        <sz val="10"/>
        <rFont val="Arial"/>
      </rPr>
      <t xml:space="preserve"> medio per consistenza</t>
    </r>
  </si>
  <si>
    <t>TOTALE CAPOLUOGHI</t>
  </si>
  <si>
    <t>FORLI</t>
  </si>
  <si>
    <t>MASSA</t>
  </si>
  <si>
    <t>REGGIO DI  CALABRIA</t>
  </si>
  <si>
    <t>Capoluoghi</t>
  </si>
  <si>
    <t>Provincia</t>
  </si>
  <si>
    <t>FORLI`</t>
  </si>
  <si>
    <t>MASSA CARRARA</t>
  </si>
  <si>
    <t>REGGIO DI CALABRIA</t>
  </si>
  <si>
    <t>TOTALE NAZIONALE da eleborato</t>
  </si>
  <si>
    <t>TOTALE NAZIONALE da DB Bianca</t>
  </si>
  <si>
    <t>differenza</t>
  </si>
  <si>
    <r>
      <t>CATEGORIAA- A10</t>
    </r>
    <r>
      <rPr>
        <sz val="10"/>
        <rFont val="Arial"/>
      </rPr>
      <t/>
    </r>
  </si>
  <si>
    <t>Area</t>
  </si>
  <si>
    <t>Regione</t>
  </si>
  <si>
    <t>AQ</t>
  </si>
  <si>
    <t>RC</t>
  </si>
  <si>
    <t>RE</t>
  </si>
  <si>
    <t>AG</t>
  </si>
  <si>
    <t>AL</t>
  </si>
  <si>
    <t>AN</t>
  </si>
  <si>
    <t>AO</t>
  </si>
  <si>
    <t>AR</t>
  </si>
  <si>
    <t>AP</t>
  </si>
  <si>
    <t>AT</t>
  </si>
  <si>
    <t>AV</t>
  </si>
  <si>
    <t>BA</t>
  </si>
  <si>
    <t>BL</t>
  </si>
  <si>
    <t>BN</t>
  </si>
  <si>
    <t>BG</t>
  </si>
  <si>
    <t>BI</t>
  </si>
  <si>
    <t>BO</t>
  </si>
  <si>
    <t>BS</t>
  </si>
  <si>
    <t>BR</t>
  </si>
  <si>
    <t>CA</t>
  </si>
  <si>
    <t>CL</t>
  </si>
  <si>
    <t>CB</t>
  </si>
  <si>
    <t>CE</t>
  </si>
  <si>
    <t>CT</t>
  </si>
  <si>
    <t>CZ</t>
  </si>
  <si>
    <t>CH</t>
  </si>
  <si>
    <t>CO</t>
  </si>
  <si>
    <t>CS</t>
  </si>
  <si>
    <t>CR</t>
  </si>
  <si>
    <t>KR</t>
  </si>
  <si>
    <t>CN</t>
  </si>
  <si>
    <t>EN</t>
  </si>
  <si>
    <t>FE</t>
  </si>
  <si>
    <t>FI</t>
  </si>
  <si>
    <t>FG</t>
  </si>
  <si>
    <t>FR</t>
  </si>
  <si>
    <t>GE</t>
  </si>
  <si>
    <t>GO</t>
  </si>
  <si>
    <t>GR</t>
  </si>
  <si>
    <t>IM</t>
  </si>
  <si>
    <t>IS</t>
  </si>
  <si>
    <t>SP</t>
  </si>
  <si>
    <t>LT</t>
  </si>
  <si>
    <t>LE</t>
  </si>
  <si>
    <t>LC</t>
  </si>
  <si>
    <t>LI</t>
  </si>
  <si>
    <t>LO</t>
  </si>
  <si>
    <t>LU</t>
  </si>
  <si>
    <t>MC</t>
  </si>
  <si>
    <t>MN</t>
  </si>
  <si>
    <t>MS</t>
  </si>
  <si>
    <t>MT</t>
  </si>
  <si>
    <t>ME</t>
  </si>
  <si>
    <t>MI</t>
  </si>
  <si>
    <t>MO</t>
  </si>
  <si>
    <t>NA</t>
  </si>
  <si>
    <t>NO</t>
  </si>
  <si>
    <t>NU</t>
  </si>
  <si>
    <t>OR</t>
  </si>
  <si>
    <t>PD</t>
  </si>
  <si>
    <t>PA</t>
  </si>
  <si>
    <t>PR</t>
  </si>
  <si>
    <t>PV</t>
  </si>
  <si>
    <t>PG</t>
  </si>
  <si>
    <t>PE</t>
  </si>
  <si>
    <t>PC</t>
  </si>
  <si>
    <t>PI</t>
  </si>
  <si>
    <t>PT</t>
  </si>
  <si>
    <t>PN</t>
  </si>
  <si>
    <t>PZ</t>
  </si>
  <si>
    <t>PO</t>
  </si>
  <si>
    <t>RG</t>
  </si>
  <si>
    <t>RA</t>
  </si>
  <si>
    <t>RI</t>
  </si>
  <si>
    <t>RN</t>
  </si>
  <si>
    <t>RM</t>
  </si>
  <si>
    <t>RO</t>
  </si>
  <si>
    <t>SA</t>
  </si>
  <si>
    <t>SS</t>
  </si>
  <si>
    <t>SV</t>
  </si>
  <si>
    <t>SI</t>
  </si>
  <si>
    <t>SR</t>
  </si>
  <si>
    <t>SO</t>
  </si>
  <si>
    <t>TA</t>
  </si>
  <si>
    <t>TE</t>
  </si>
  <si>
    <t>TR</t>
  </si>
  <si>
    <t>TO</t>
  </si>
  <si>
    <t>TP</t>
  </si>
  <si>
    <t>TV</t>
  </si>
  <si>
    <t>TS</t>
  </si>
  <si>
    <t>UD</t>
  </si>
  <si>
    <t>VA</t>
  </si>
  <si>
    <t>VE</t>
  </si>
  <si>
    <t>VB</t>
  </si>
  <si>
    <t>VC</t>
  </si>
  <si>
    <t>VR</t>
  </si>
  <si>
    <t>VV</t>
  </si>
  <si>
    <t>VI</t>
  </si>
  <si>
    <t>VT</t>
  </si>
  <si>
    <t>SICILIA</t>
  </si>
  <si>
    <t>PIEMONTE</t>
  </si>
  <si>
    <t>MARCHE</t>
  </si>
  <si>
    <t>VALLE D'AOSTA/VALLÉE D'AOSTE</t>
  </si>
  <si>
    <t>TOSCANA</t>
  </si>
  <si>
    <t>CAMPANIA</t>
  </si>
  <si>
    <t>PUGLIA</t>
  </si>
  <si>
    <t>VENETO</t>
  </si>
  <si>
    <t>LOMBARDIA</t>
  </si>
  <si>
    <t>EMILIA-ROMAGNA</t>
  </si>
  <si>
    <t>SARDEGNA</t>
  </si>
  <si>
    <t>MOLISE</t>
  </si>
  <si>
    <t>CALABRIA</t>
  </si>
  <si>
    <t>ABRUZZO</t>
  </si>
  <si>
    <t>LAZIO</t>
  </si>
  <si>
    <t>LIGURIA</t>
  </si>
  <si>
    <t>FRIULI-VENEZIA GIULIA</t>
  </si>
  <si>
    <t>BASILICATA</t>
  </si>
  <si>
    <t>UMBRIA</t>
  </si>
  <si>
    <t>ISOLE</t>
  </si>
  <si>
    <t>NORD-OVEST</t>
  </si>
  <si>
    <t>CENTRO</t>
  </si>
  <si>
    <t>SUD</t>
  </si>
  <si>
    <t>NORD-EST</t>
  </si>
  <si>
    <t>TRENTO</t>
  </si>
  <si>
    <t>FORLì</t>
  </si>
  <si>
    <t>REGGIO NELL'EMILIA</t>
  </si>
  <si>
    <t>BOLZANO</t>
  </si>
  <si>
    <t>TRENTINO-ALTO-ADIGE</t>
  </si>
  <si>
    <t>BZ</t>
  </si>
  <si>
    <t>FO</t>
  </si>
  <si>
    <t>PS</t>
  </si>
  <si>
    <t>TN</t>
  </si>
  <si>
    <r>
      <t>Totale Consistenza in m</t>
    </r>
    <r>
      <rPr>
        <b/>
        <vertAlign val="superscript"/>
        <sz val="12"/>
        <rFont val="Calibri"/>
        <family val="2"/>
        <scheme val="minor"/>
      </rPr>
      <t>2</t>
    </r>
  </si>
  <si>
    <r>
      <t xml:space="preserve">CATEGORIA C1: NEGOZI </t>
    </r>
    <r>
      <rPr>
        <sz val="12"/>
        <rFont val="Calibri"/>
        <family val="2"/>
        <scheme val="minor"/>
      </rPr>
      <t>e botteghe</t>
    </r>
  </si>
  <si>
    <r>
      <t>CATEGORIA C2</t>
    </r>
    <r>
      <rPr>
        <sz val="12"/>
        <rFont val="Calibri"/>
        <family val="2"/>
        <scheme val="minor"/>
      </rPr>
      <t xml:space="preserve">:  </t>
    </r>
    <r>
      <rPr>
        <b/>
        <sz val="12"/>
        <rFont val="Calibri"/>
        <family val="2"/>
        <scheme val="minor"/>
      </rPr>
      <t xml:space="preserve">MAGAZZINI </t>
    </r>
    <r>
      <rPr>
        <sz val="12"/>
        <rFont val="Calibri"/>
        <family val="2"/>
        <scheme val="minor"/>
      </rPr>
      <t>e locali di deposito</t>
    </r>
  </si>
  <si>
    <r>
      <t xml:space="preserve">CATEGORIA C3 :LABORATORI </t>
    </r>
    <r>
      <rPr>
        <sz val="12"/>
        <rFont val="Calibri"/>
        <family val="2"/>
        <scheme val="minor"/>
      </rPr>
      <t>per arti e mestieri</t>
    </r>
  </si>
  <si>
    <t>CATEGORIA C4 :FABBRICATI E LOCALI PER ESERCIZI SPORTIVI</t>
  </si>
  <si>
    <r>
      <t>CATEGORIA C5</t>
    </r>
    <r>
      <rPr>
        <sz val="12"/>
        <rFont val="Calibri"/>
        <family val="2"/>
        <scheme val="minor"/>
      </rPr>
      <t xml:space="preserve"> :</t>
    </r>
    <r>
      <rPr>
        <b/>
        <sz val="12"/>
        <rFont val="Calibri"/>
        <family val="2"/>
        <scheme val="minor"/>
      </rPr>
      <t>STABILIMENTI BALNEARI E DI ACQUE CURATIVE</t>
    </r>
  </si>
  <si>
    <r>
      <t>CATEGORIA C6</t>
    </r>
    <r>
      <rPr>
        <sz val="10"/>
        <rFont val="Arial"/>
      </rPr>
      <t xml:space="preserve">: </t>
    </r>
    <r>
      <rPr>
        <b/>
        <sz val="12"/>
        <rFont val="Calibri"/>
        <family val="2"/>
        <scheme val="minor"/>
      </rPr>
      <t>STALLE, SCUDERIE, RIMESSE, AUTORIMESSE</t>
    </r>
  </si>
  <si>
    <r>
      <t>CATEGORIA C7</t>
    </r>
    <r>
      <rPr>
        <sz val="12"/>
        <rFont val="Calibri"/>
        <family val="2"/>
        <scheme val="minor"/>
      </rPr>
      <t xml:space="preserve">: </t>
    </r>
    <r>
      <rPr>
        <b/>
        <sz val="12"/>
        <rFont val="Calibri"/>
        <family val="2"/>
        <scheme val="minor"/>
      </rPr>
      <t xml:space="preserve">TETTOIE </t>
    </r>
    <r>
      <rPr>
        <sz val="12"/>
        <rFont val="Calibri"/>
        <family val="2"/>
        <scheme val="minor"/>
      </rPr>
      <t>chiuse o aperte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</si>
</sst>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vertAlign val="superscript"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3" fontId="0" fillId="0" borderId="0" xfId="0" applyNumberFormat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3" fontId="0" fillId="0" borderId="0" xfId="0" applyNumberFormat="1"/>
    <xf numFmtId="4" fontId="0" fillId="0" borderId="0" xfId="0" applyNumberFormat="1"/>
    <xf numFmtId="164" fontId="0" fillId="0" borderId="0" xfId="0" applyNumberFormat="1"/>
    <xf numFmtId="0" fontId="1" fillId="2" borderId="1" xfId="0" applyFont="1" applyFill="1" applyBorder="1" applyAlignment="1">
      <alignment horizontal="left"/>
    </xf>
    <xf numFmtId="3" fontId="1" fillId="2" borderId="2" xfId="0" applyNumberFormat="1" applyFont="1" applyFill="1" applyBorder="1" applyAlignment="1">
      <alignment horizontal="center"/>
    </xf>
    <xf numFmtId="4" fontId="1" fillId="2" borderId="2" xfId="0" applyNumberFormat="1" applyFont="1" applyFill="1" applyBorder="1" applyAlignment="1">
      <alignment horizontal="center"/>
    </xf>
    <xf numFmtId="4" fontId="1" fillId="2" borderId="3" xfId="0" applyNumberFormat="1" applyFont="1" applyFill="1" applyBorder="1" applyAlignment="1">
      <alignment horizontal="center"/>
    </xf>
    <xf numFmtId="0" fontId="0" fillId="0" borderId="4" xfId="0" applyBorder="1"/>
    <xf numFmtId="3" fontId="0" fillId="0" borderId="4" xfId="0" applyNumberFormat="1" applyBorder="1"/>
    <xf numFmtId="0" fontId="0" fillId="3" borderId="5" xfId="0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4" fontId="0" fillId="3" borderId="4" xfId="0" applyNumberFormat="1" applyFill="1" applyBorder="1" applyAlignment="1">
      <alignment horizontal="center" vertical="center" wrapText="1"/>
    </xf>
    <xf numFmtId="164" fontId="0" fillId="3" borderId="4" xfId="0" applyNumberForma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0" borderId="5" xfId="0" applyBorder="1"/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3" fontId="4" fillId="2" borderId="4" xfId="0" applyNumberFormat="1" applyFont="1" applyFill="1" applyBorder="1" applyAlignment="1">
      <alignment horizontal="right"/>
    </xf>
    <xf numFmtId="0" fontId="4" fillId="3" borderId="4" xfId="0" applyFont="1" applyFill="1" applyBorder="1" applyAlignment="1">
      <alignment horizontal="center" vertical="center" wrapText="1"/>
    </xf>
    <xf numFmtId="3" fontId="4" fillId="3" borderId="4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0" fontId="5" fillId="0" borderId="4" xfId="0" applyFont="1" applyBorder="1"/>
    <xf numFmtId="3" fontId="5" fillId="0" borderId="4" xfId="0" applyNumberFormat="1" applyFont="1" applyBorder="1"/>
    <xf numFmtId="4" fontId="5" fillId="0" borderId="4" xfId="0" applyNumberFormat="1" applyFont="1" applyBorder="1"/>
    <xf numFmtId="3" fontId="5" fillId="0" borderId="0" xfId="0" applyNumberFormat="1" applyFont="1"/>
    <xf numFmtId="4" fontId="5" fillId="0" borderId="0" xfId="0" applyNumberFormat="1" applyFont="1"/>
    <xf numFmtId="0" fontId="4" fillId="2" borderId="4" xfId="0" applyFont="1" applyFill="1" applyBorder="1" applyAlignment="1">
      <alignment horizontal="left"/>
    </xf>
    <xf numFmtId="0" fontId="4" fillId="4" borderId="16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1" fillId="3" borderId="7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CCFFCC"/>
      <color rgb="FFFFFF99"/>
      <color rgb="FF99FF99"/>
      <color rgb="FF99FF66"/>
      <color rgb="FF99CC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tabSelected="1"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G107" sqref="G107"/>
    </sheetView>
  </sheetViews>
  <sheetFormatPr defaultRowHeight="15.75" x14ac:dyDescent="0.25"/>
  <cols>
    <col min="1" max="1" width="21.42578125" style="23" customWidth="1"/>
    <col min="2" max="2" width="32.140625" style="31" bestFit="1" customWidth="1"/>
    <col min="3" max="3" width="13" style="32" bestFit="1" customWidth="1"/>
    <col min="4" max="4" width="21.7109375" style="31" bestFit="1" customWidth="1"/>
    <col min="5" max="7" width="17.7109375" style="31" customWidth="1"/>
    <col min="8" max="16384" width="9.140625" style="23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254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106</v>
      </c>
      <c r="E3" s="24">
        <f>SUBTOTAL(9,E5:E107)</f>
        <v>659019</v>
      </c>
      <c r="F3" s="24">
        <f t="shared" ref="F3" si="0">SUBTOTAL(9,F5:F107)</f>
        <v>1537187331.73</v>
      </c>
      <c r="G3" s="24">
        <f t="shared" ref="G3" si="1">SUBTOTAL(9,G5:G107)</f>
        <v>45395971</v>
      </c>
    </row>
    <row r="4" spans="1:7" ht="49.5" x14ac:dyDescent="0.25">
      <c r="A4" s="25" t="s">
        <v>119</v>
      </c>
      <c r="B4" s="26" t="s">
        <v>120</v>
      </c>
      <c r="C4" s="27" t="s">
        <v>111</v>
      </c>
      <c r="D4" s="25" t="s">
        <v>110</v>
      </c>
      <c r="E4" s="26" t="s">
        <v>99</v>
      </c>
      <c r="F4" s="26" t="s">
        <v>100</v>
      </c>
      <c r="G4" s="26" t="s">
        <v>253</v>
      </c>
    </row>
    <row r="5" spans="1:7" x14ac:dyDescent="0.25">
      <c r="A5" s="28" t="s">
        <v>239</v>
      </c>
      <c r="B5" s="29" t="s">
        <v>220</v>
      </c>
      <c r="C5" s="30" t="s">
        <v>124</v>
      </c>
      <c r="D5" s="29" t="s">
        <v>0</v>
      </c>
      <c r="E5" s="29">
        <v>1726</v>
      </c>
      <c r="F5" s="29">
        <v>4479584.92</v>
      </c>
      <c r="G5" s="29">
        <v>125892</v>
      </c>
    </row>
    <row r="6" spans="1:7" x14ac:dyDescent="0.25">
      <c r="A6" s="28" t="s">
        <v>240</v>
      </c>
      <c r="B6" s="29" t="s">
        <v>221</v>
      </c>
      <c r="C6" s="30" t="s">
        <v>125</v>
      </c>
      <c r="D6" s="29" t="s">
        <v>1</v>
      </c>
      <c r="E6" s="29">
        <v>3359</v>
      </c>
      <c r="F6" s="29">
        <v>5077054.63</v>
      </c>
      <c r="G6" s="29">
        <v>246690</v>
      </c>
    </row>
    <row r="7" spans="1:7" x14ac:dyDescent="0.25">
      <c r="A7" s="28" t="s">
        <v>241</v>
      </c>
      <c r="B7" s="29" t="s">
        <v>222</v>
      </c>
      <c r="C7" s="30" t="s">
        <v>126</v>
      </c>
      <c r="D7" s="29" t="s">
        <v>2</v>
      </c>
      <c r="E7" s="29">
        <v>3250</v>
      </c>
      <c r="F7" s="29">
        <v>6544479.6600000001</v>
      </c>
      <c r="G7" s="29">
        <v>218912</v>
      </c>
    </row>
    <row r="8" spans="1:7" x14ac:dyDescent="0.25">
      <c r="A8" s="28" t="s">
        <v>240</v>
      </c>
      <c r="B8" s="29" t="s">
        <v>223</v>
      </c>
      <c r="C8" s="30" t="s">
        <v>127</v>
      </c>
      <c r="D8" s="29" t="s">
        <v>3</v>
      </c>
      <c r="E8" s="29">
        <v>1532</v>
      </c>
      <c r="F8" s="29">
        <v>3137953.82</v>
      </c>
      <c r="G8" s="29">
        <v>104272</v>
      </c>
    </row>
    <row r="9" spans="1:7" x14ac:dyDescent="0.25">
      <c r="A9" s="28" t="s">
        <v>241</v>
      </c>
      <c r="B9" s="29" t="s">
        <v>224</v>
      </c>
      <c r="C9" s="30" t="s">
        <v>128</v>
      </c>
      <c r="D9" s="29" t="s">
        <v>6</v>
      </c>
      <c r="E9" s="29">
        <v>3464</v>
      </c>
      <c r="F9" s="29">
        <v>6793482.4900000002</v>
      </c>
      <c r="G9" s="29">
        <v>285790</v>
      </c>
    </row>
    <row r="10" spans="1:7" x14ac:dyDescent="0.25">
      <c r="A10" s="28" t="s">
        <v>241</v>
      </c>
      <c r="B10" s="29" t="s">
        <v>222</v>
      </c>
      <c r="C10" s="30" t="s">
        <v>129</v>
      </c>
      <c r="D10" s="29" t="s">
        <v>4</v>
      </c>
      <c r="E10" s="29">
        <v>2366</v>
      </c>
      <c r="F10" s="29">
        <v>4097388.09</v>
      </c>
      <c r="G10" s="29">
        <v>161549</v>
      </c>
    </row>
    <row r="11" spans="1:7" x14ac:dyDescent="0.25">
      <c r="A11" s="28" t="s">
        <v>240</v>
      </c>
      <c r="B11" s="29" t="s">
        <v>221</v>
      </c>
      <c r="C11" s="30" t="s">
        <v>130</v>
      </c>
      <c r="D11" s="29" t="s">
        <v>7</v>
      </c>
      <c r="E11" s="29">
        <v>2761</v>
      </c>
      <c r="F11" s="29">
        <v>2810252.2399999998</v>
      </c>
      <c r="G11" s="29">
        <v>193222</v>
      </c>
    </row>
    <row r="12" spans="1:7" x14ac:dyDescent="0.25">
      <c r="A12" s="28" t="s">
        <v>242</v>
      </c>
      <c r="B12" s="29" t="s">
        <v>225</v>
      </c>
      <c r="C12" s="30" t="s">
        <v>131</v>
      </c>
      <c r="D12" s="29" t="s">
        <v>8</v>
      </c>
      <c r="E12" s="29">
        <v>3328</v>
      </c>
      <c r="F12" s="29">
        <v>4381135.8999999994</v>
      </c>
      <c r="G12" s="29">
        <v>249456</v>
      </c>
    </row>
    <row r="13" spans="1:7" x14ac:dyDescent="0.25">
      <c r="A13" s="28" t="s">
        <v>242</v>
      </c>
      <c r="B13" s="29" t="s">
        <v>226</v>
      </c>
      <c r="C13" s="30" t="s">
        <v>132</v>
      </c>
      <c r="D13" s="29" t="s">
        <v>9</v>
      </c>
      <c r="E13" s="29">
        <v>12568</v>
      </c>
      <c r="F13" s="29">
        <v>39863695.730000004</v>
      </c>
      <c r="G13" s="29">
        <v>898568</v>
      </c>
    </row>
    <row r="14" spans="1:7" x14ac:dyDescent="0.25">
      <c r="A14" s="28" t="s">
        <v>243</v>
      </c>
      <c r="B14" s="29" t="s">
        <v>227</v>
      </c>
      <c r="C14" s="30" t="s">
        <v>133</v>
      </c>
      <c r="D14" s="29" t="s">
        <v>12</v>
      </c>
      <c r="E14" s="29">
        <v>1270</v>
      </c>
      <c r="F14" s="29">
        <v>1877851.24</v>
      </c>
      <c r="G14" s="29">
        <v>95394</v>
      </c>
    </row>
    <row r="15" spans="1:7" x14ac:dyDescent="0.25">
      <c r="A15" s="28" t="s">
        <v>242</v>
      </c>
      <c r="B15" s="29" t="s">
        <v>225</v>
      </c>
      <c r="C15" s="30" t="s">
        <v>134</v>
      </c>
      <c r="D15" s="29" t="s">
        <v>13</v>
      </c>
      <c r="E15" s="29">
        <v>2597</v>
      </c>
      <c r="F15" s="29">
        <v>3017971.49</v>
      </c>
      <c r="G15" s="29">
        <v>146330</v>
      </c>
    </row>
    <row r="16" spans="1:7" x14ac:dyDescent="0.25">
      <c r="A16" s="28" t="s">
        <v>240</v>
      </c>
      <c r="B16" s="29" t="s">
        <v>228</v>
      </c>
      <c r="C16" s="30" t="s">
        <v>135</v>
      </c>
      <c r="D16" s="29" t="s">
        <v>10</v>
      </c>
      <c r="E16" s="29">
        <v>4413</v>
      </c>
      <c r="F16" s="29">
        <v>12814982.65</v>
      </c>
      <c r="G16" s="29">
        <v>387924</v>
      </c>
    </row>
    <row r="17" spans="1:7" x14ac:dyDescent="0.25">
      <c r="A17" s="28" t="s">
        <v>240</v>
      </c>
      <c r="B17" s="29" t="s">
        <v>221</v>
      </c>
      <c r="C17" s="30" t="s">
        <v>136</v>
      </c>
      <c r="D17" s="29" t="s">
        <v>11</v>
      </c>
      <c r="E17" s="29">
        <v>2075</v>
      </c>
      <c r="F17" s="29">
        <v>4447457.41</v>
      </c>
      <c r="G17" s="29">
        <v>156654</v>
      </c>
    </row>
    <row r="18" spans="1:7" x14ac:dyDescent="0.25">
      <c r="A18" s="28" t="s">
        <v>243</v>
      </c>
      <c r="B18" s="29" t="s">
        <v>229</v>
      </c>
      <c r="C18" s="30" t="s">
        <v>137</v>
      </c>
      <c r="D18" s="29" t="s">
        <v>14</v>
      </c>
      <c r="E18" s="29">
        <v>13607</v>
      </c>
      <c r="F18" s="29">
        <v>36262308.200000003</v>
      </c>
      <c r="G18" s="29">
        <v>730669</v>
      </c>
    </row>
    <row r="19" spans="1:7" x14ac:dyDescent="0.25">
      <c r="A19" s="28" t="s">
        <v>243</v>
      </c>
      <c r="B19" s="29" t="s">
        <v>248</v>
      </c>
      <c r="C19" s="30" t="s">
        <v>249</v>
      </c>
      <c r="D19" s="29" t="s">
        <v>247</v>
      </c>
      <c r="E19" s="29">
        <v>3409</v>
      </c>
      <c r="F19" s="29">
        <v>8961673.4399999995</v>
      </c>
      <c r="G19" s="29">
        <v>295704</v>
      </c>
    </row>
    <row r="20" spans="1:7" x14ac:dyDescent="0.25">
      <c r="A20" s="28" t="s">
        <v>240</v>
      </c>
      <c r="B20" s="29" t="s">
        <v>228</v>
      </c>
      <c r="C20" s="30" t="s">
        <v>138</v>
      </c>
      <c r="D20" s="29" t="s">
        <v>16</v>
      </c>
      <c r="E20" s="29">
        <v>7641</v>
      </c>
      <c r="F20" s="29">
        <v>18039662.740000002</v>
      </c>
      <c r="G20" s="29">
        <v>604987</v>
      </c>
    </row>
    <row r="21" spans="1:7" x14ac:dyDescent="0.25">
      <c r="A21" s="28" t="s">
        <v>242</v>
      </c>
      <c r="B21" s="29" t="s">
        <v>226</v>
      </c>
      <c r="C21" s="30" t="s">
        <v>139</v>
      </c>
      <c r="D21" s="29" t="s">
        <v>15</v>
      </c>
      <c r="E21" s="29">
        <v>3183</v>
      </c>
      <c r="F21" s="29">
        <v>4756107.3599999994</v>
      </c>
      <c r="G21" s="29">
        <v>242072</v>
      </c>
    </row>
    <row r="22" spans="1:7" x14ac:dyDescent="0.25">
      <c r="A22" s="28" t="s">
        <v>239</v>
      </c>
      <c r="B22" s="29" t="s">
        <v>230</v>
      </c>
      <c r="C22" s="30" t="s">
        <v>140</v>
      </c>
      <c r="D22" s="29" t="s">
        <v>17</v>
      </c>
      <c r="E22" s="29">
        <v>6891</v>
      </c>
      <c r="F22" s="29">
        <v>17791135.16</v>
      </c>
      <c r="G22" s="29">
        <v>547888</v>
      </c>
    </row>
    <row r="23" spans="1:7" x14ac:dyDescent="0.25">
      <c r="A23" s="28" t="s">
        <v>239</v>
      </c>
      <c r="B23" s="29" t="s">
        <v>220</v>
      </c>
      <c r="C23" s="30" t="s">
        <v>141</v>
      </c>
      <c r="D23" s="29" t="s">
        <v>21</v>
      </c>
      <c r="E23" s="29">
        <v>2597</v>
      </c>
      <c r="F23" s="29">
        <v>4969971.79</v>
      </c>
      <c r="G23" s="29">
        <v>224757</v>
      </c>
    </row>
    <row r="24" spans="1:7" x14ac:dyDescent="0.25">
      <c r="A24" s="28" t="s">
        <v>242</v>
      </c>
      <c r="B24" s="29" t="s">
        <v>231</v>
      </c>
      <c r="C24" s="30" t="s">
        <v>142</v>
      </c>
      <c r="D24" s="29" t="s">
        <v>18</v>
      </c>
      <c r="E24" s="29">
        <v>2293</v>
      </c>
      <c r="F24" s="29">
        <v>3799836.1100000003</v>
      </c>
      <c r="G24" s="29">
        <v>151515</v>
      </c>
    </row>
    <row r="25" spans="1:7" x14ac:dyDescent="0.25">
      <c r="A25" s="28" t="s">
        <v>242</v>
      </c>
      <c r="B25" s="29" t="s">
        <v>225</v>
      </c>
      <c r="C25" s="30" t="s">
        <v>143</v>
      </c>
      <c r="D25" s="29" t="s">
        <v>19</v>
      </c>
      <c r="E25" s="29">
        <v>3777</v>
      </c>
      <c r="F25" s="29">
        <v>5445087.1499999994</v>
      </c>
      <c r="G25" s="29">
        <v>277526</v>
      </c>
    </row>
    <row r="26" spans="1:7" x14ac:dyDescent="0.25">
      <c r="A26" s="28" t="s">
        <v>239</v>
      </c>
      <c r="B26" s="29" t="s">
        <v>220</v>
      </c>
      <c r="C26" s="30" t="s">
        <v>144</v>
      </c>
      <c r="D26" s="29" t="s">
        <v>26</v>
      </c>
      <c r="E26" s="29">
        <v>13135</v>
      </c>
      <c r="F26" s="29">
        <v>25766246.109999999</v>
      </c>
      <c r="G26" s="29">
        <v>815885</v>
      </c>
    </row>
    <row r="27" spans="1:7" x14ac:dyDescent="0.25">
      <c r="A27" s="28" t="s">
        <v>242</v>
      </c>
      <c r="B27" s="29" t="s">
        <v>232</v>
      </c>
      <c r="C27" s="30" t="s">
        <v>145</v>
      </c>
      <c r="D27" s="29" t="s">
        <v>27</v>
      </c>
      <c r="E27" s="29">
        <v>3922</v>
      </c>
      <c r="F27" s="29">
        <v>5624004.7499999981</v>
      </c>
      <c r="G27" s="29">
        <v>271685</v>
      </c>
    </row>
    <row r="28" spans="1:7" x14ac:dyDescent="0.25">
      <c r="A28" s="28" t="s">
        <v>242</v>
      </c>
      <c r="B28" s="29" t="s">
        <v>233</v>
      </c>
      <c r="C28" s="30" t="s">
        <v>146</v>
      </c>
      <c r="D28" s="29" t="s">
        <v>20</v>
      </c>
      <c r="E28" s="29">
        <v>2113</v>
      </c>
      <c r="F28" s="29">
        <v>3504854.7699999996</v>
      </c>
      <c r="G28" s="29">
        <v>131610</v>
      </c>
    </row>
    <row r="29" spans="1:7" x14ac:dyDescent="0.25">
      <c r="A29" s="28" t="s">
        <v>240</v>
      </c>
      <c r="B29" s="29" t="s">
        <v>228</v>
      </c>
      <c r="C29" s="30" t="s">
        <v>147</v>
      </c>
      <c r="D29" s="29" t="s">
        <v>23</v>
      </c>
      <c r="E29" s="29">
        <v>2940</v>
      </c>
      <c r="F29" s="29">
        <v>10320579.429999998</v>
      </c>
      <c r="G29" s="29">
        <v>204880</v>
      </c>
    </row>
    <row r="30" spans="1:7" x14ac:dyDescent="0.25">
      <c r="A30" s="28" t="s">
        <v>242</v>
      </c>
      <c r="B30" s="29" t="s">
        <v>232</v>
      </c>
      <c r="C30" s="30" t="s">
        <v>148</v>
      </c>
      <c r="D30" s="29" t="s">
        <v>25</v>
      </c>
      <c r="E30" s="29">
        <v>3996</v>
      </c>
      <c r="F30" s="29">
        <v>6435480.3200000003</v>
      </c>
      <c r="G30" s="29">
        <v>245437</v>
      </c>
    </row>
    <row r="31" spans="1:7" x14ac:dyDescent="0.25">
      <c r="A31" s="28" t="s">
        <v>240</v>
      </c>
      <c r="B31" s="29" t="s">
        <v>228</v>
      </c>
      <c r="C31" s="30" t="s">
        <v>149</v>
      </c>
      <c r="D31" s="29" t="s">
        <v>24</v>
      </c>
      <c r="E31" s="29">
        <v>2274</v>
      </c>
      <c r="F31" s="29">
        <v>8931888.0199999996</v>
      </c>
      <c r="G31" s="29">
        <v>203897</v>
      </c>
    </row>
    <row r="32" spans="1:7" x14ac:dyDescent="0.25">
      <c r="A32" s="28" t="s">
        <v>242</v>
      </c>
      <c r="B32" s="29" t="s">
        <v>232</v>
      </c>
      <c r="C32" s="30" t="s">
        <v>150</v>
      </c>
      <c r="D32" s="29" t="s">
        <v>38</v>
      </c>
      <c r="E32" s="29">
        <v>1784</v>
      </c>
      <c r="F32" s="29">
        <v>2898000.94</v>
      </c>
      <c r="G32" s="29">
        <v>110390</v>
      </c>
    </row>
    <row r="33" spans="1:7" x14ac:dyDescent="0.25">
      <c r="A33" s="28" t="s">
        <v>240</v>
      </c>
      <c r="B33" s="29" t="s">
        <v>221</v>
      </c>
      <c r="C33" s="30" t="s">
        <v>151</v>
      </c>
      <c r="D33" s="29" t="s">
        <v>22</v>
      </c>
      <c r="E33" s="29">
        <v>2145</v>
      </c>
      <c r="F33" s="29">
        <v>3201545.78</v>
      </c>
      <c r="G33" s="29">
        <v>147106</v>
      </c>
    </row>
    <row r="34" spans="1:7" x14ac:dyDescent="0.25">
      <c r="A34" s="28" t="s">
        <v>239</v>
      </c>
      <c r="B34" s="29" t="s">
        <v>220</v>
      </c>
      <c r="C34" s="30" t="s">
        <v>152</v>
      </c>
      <c r="D34" s="29" t="s">
        <v>28</v>
      </c>
      <c r="E34" s="29">
        <v>1290</v>
      </c>
      <c r="F34" s="29">
        <v>2151786.13</v>
      </c>
      <c r="G34" s="29">
        <v>98758</v>
      </c>
    </row>
    <row r="35" spans="1:7" x14ac:dyDescent="0.25">
      <c r="A35" s="28" t="s">
        <v>243</v>
      </c>
      <c r="B35" s="29" t="s">
        <v>229</v>
      </c>
      <c r="C35" s="30" t="s">
        <v>153</v>
      </c>
      <c r="D35" s="29" t="s">
        <v>29</v>
      </c>
      <c r="E35" s="29">
        <v>3889</v>
      </c>
      <c r="F35" s="29">
        <v>5928911.1799999997</v>
      </c>
      <c r="G35" s="29">
        <v>228560</v>
      </c>
    </row>
    <row r="36" spans="1:7" x14ac:dyDescent="0.25">
      <c r="A36" s="28" t="s">
        <v>241</v>
      </c>
      <c r="B36" s="29" t="s">
        <v>224</v>
      </c>
      <c r="C36" s="30" t="s">
        <v>154</v>
      </c>
      <c r="D36" s="29" t="s">
        <v>31</v>
      </c>
      <c r="E36" s="29">
        <v>15587</v>
      </c>
      <c r="F36" s="29">
        <v>59070678.960000001</v>
      </c>
      <c r="G36" s="29">
        <v>966833</v>
      </c>
    </row>
    <row r="37" spans="1:7" x14ac:dyDescent="0.25">
      <c r="A37" s="28" t="s">
        <v>242</v>
      </c>
      <c r="B37" s="29" t="s">
        <v>226</v>
      </c>
      <c r="C37" s="30" t="s">
        <v>155</v>
      </c>
      <c r="D37" s="29" t="s">
        <v>30</v>
      </c>
      <c r="E37" s="29">
        <v>5283</v>
      </c>
      <c r="F37" s="29">
        <v>9534189.8099999987</v>
      </c>
      <c r="G37" s="29">
        <v>377045</v>
      </c>
    </row>
    <row r="38" spans="1:7" x14ac:dyDescent="0.25">
      <c r="A38" s="28" t="s">
        <v>243</v>
      </c>
      <c r="B38" s="29" t="s">
        <v>229</v>
      </c>
      <c r="C38" s="30" t="s">
        <v>250</v>
      </c>
      <c r="D38" s="29" t="s">
        <v>245</v>
      </c>
      <c r="E38" s="29">
        <v>2680</v>
      </c>
      <c r="F38" s="29">
        <v>5800379.0499999998</v>
      </c>
      <c r="G38" s="29">
        <v>167896</v>
      </c>
    </row>
    <row r="39" spans="1:7" x14ac:dyDescent="0.25">
      <c r="A39" s="28" t="s">
        <v>241</v>
      </c>
      <c r="B39" s="29" t="s">
        <v>234</v>
      </c>
      <c r="C39" s="30" t="s">
        <v>156</v>
      </c>
      <c r="D39" s="29" t="s">
        <v>32</v>
      </c>
      <c r="E39" s="29">
        <v>2283</v>
      </c>
      <c r="F39" s="29">
        <v>4101089.84</v>
      </c>
      <c r="G39" s="29">
        <v>202571</v>
      </c>
    </row>
    <row r="40" spans="1:7" x14ac:dyDescent="0.25">
      <c r="A40" s="28" t="s">
        <v>240</v>
      </c>
      <c r="B40" s="29" t="s">
        <v>235</v>
      </c>
      <c r="C40" s="30" t="s">
        <v>157</v>
      </c>
      <c r="D40" s="29" t="s">
        <v>33</v>
      </c>
      <c r="E40" s="29">
        <v>22289</v>
      </c>
      <c r="F40" s="29">
        <v>42032899.039999992</v>
      </c>
      <c r="G40" s="29">
        <v>1221826</v>
      </c>
    </row>
    <row r="41" spans="1:7" x14ac:dyDescent="0.25">
      <c r="A41" s="28" t="s">
        <v>243</v>
      </c>
      <c r="B41" s="29" t="s">
        <v>236</v>
      </c>
      <c r="C41" s="30" t="s">
        <v>158</v>
      </c>
      <c r="D41" s="29" t="s">
        <v>34</v>
      </c>
      <c r="E41" s="29">
        <v>1380</v>
      </c>
      <c r="F41" s="29">
        <v>2031065.6</v>
      </c>
      <c r="G41" s="29">
        <v>104470</v>
      </c>
    </row>
    <row r="42" spans="1:7" x14ac:dyDescent="0.25">
      <c r="A42" s="28" t="s">
        <v>241</v>
      </c>
      <c r="B42" s="29" t="s">
        <v>224</v>
      </c>
      <c r="C42" s="30" t="s">
        <v>159</v>
      </c>
      <c r="D42" s="29" t="s">
        <v>35</v>
      </c>
      <c r="E42" s="29">
        <v>2731</v>
      </c>
      <c r="F42" s="29">
        <v>6093804.6600000001</v>
      </c>
      <c r="G42" s="29">
        <v>187401</v>
      </c>
    </row>
    <row r="43" spans="1:7" x14ac:dyDescent="0.25">
      <c r="A43" s="28" t="s">
        <v>240</v>
      </c>
      <c r="B43" s="29" t="s">
        <v>235</v>
      </c>
      <c r="C43" s="30" t="s">
        <v>160</v>
      </c>
      <c r="D43" s="29" t="s">
        <v>36</v>
      </c>
      <c r="E43" s="29">
        <v>1674</v>
      </c>
      <c r="F43" s="29">
        <v>2316280.27</v>
      </c>
      <c r="G43" s="29">
        <v>109805</v>
      </c>
    </row>
    <row r="44" spans="1:7" x14ac:dyDescent="0.25">
      <c r="A44" s="28" t="s">
        <v>242</v>
      </c>
      <c r="B44" s="29" t="s">
        <v>231</v>
      </c>
      <c r="C44" s="30" t="s">
        <v>161</v>
      </c>
      <c r="D44" s="29" t="s">
        <v>37</v>
      </c>
      <c r="E44" s="29">
        <v>1111</v>
      </c>
      <c r="F44" s="29">
        <v>2574174.98</v>
      </c>
      <c r="G44" s="29">
        <v>89140</v>
      </c>
    </row>
    <row r="45" spans="1:7" x14ac:dyDescent="0.25">
      <c r="A45" s="28" t="s">
        <v>242</v>
      </c>
      <c r="B45" s="29" t="s">
        <v>233</v>
      </c>
      <c r="C45" s="30" t="s">
        <v>121</v>
      </c>
      <c r="D45" s="29" t="s">
        <v>5</v>
      </c>
      <c r="E45" s="29">
        <v>2468</v>
      </c>
      <c r="F45" s="29">
        <v>4890014.29</v>
      </c>
      <c r="G45" s="29">
        <v>174858</v>
      </c>
    </row>
    <row r="46" spans="1:7" x14ac:dyDescent="0.25">
      <c r="A46" s="28" t="s">
        <v>240</v>
      </c>
      <c r="B46" s="29" t="s">
        <v>235</v>
      </c>
      <c r="C46" s="30" t="s">
        <v>162</v>
      </c>
      <c r="D46" s="29" t="s">
        <v>78</v>
      </c>
      <c r="E46" s="29">
        <v>4363</v>
      </c>
      <c r="F46" s="29">
        <v>4671232.7699999996</v>
      </c>
      <c r="G46" s="29">
        <v>218422</v>
      </c>
    </row>
    <row r="47" spans="1:7" x14ac:dyDescent="0.25">
      <c r="A47" s="28" t="s">
        <v>241</v>
      </c>
      <c r="B47" s="29" t="s">
        <v>234</v>
      </c>
      <c r="C47" s="30" t="s">
        <v>163</v>
      </c>
      <c r="D47" s="29" t="s">
        <v>43</v>
      </c>
      <c r="E47" s="29">
        <v>5112</v>
      </c>
      <c r="F47" s="29">
        <v>12169861.139999999</v>
      </c>
      <c r="G47" s="29">
        <v>454346</v>
      </c>
    </row>
    <row r="48" spans="1:7" x14ac:dyDescent="0.25">
      <c r="A48" s="28" t="s">
        <v>242</v>
      </c>
      <c r="B48" s="29" t="s">
        <v>226</v>
      </c>
      <c r="C48" s="30" t="s">
        <v>164</v>
      </c>
      <c r="D48" s="29" t="s">
        <v>40</v>
      </c>
      <c r="E48" s="29">
        <v>4835</v>
      </c>
      <c r="F48" s="29">
        <v>12609862.02</v>
      </c>
      <c r="G48" s="29">
        <v>422910</v>
      </c>
    </row>
    <row r="49" spans="1:7" x14ac:dyDescent="0.25">
      <c r="A49" s="28" t="s">
        <v>240</v>
      </c>
      <c r="B49" s="29" t="s">
        <v>228</v>
      </c>
      <c r="C49" s="30" t="s">
        <v>165</v>
      </c>
      <c r="D49" s="29" t="s">
        <v>39</v>
      </c>
      <c r="E49" s="29">
        <v>1771</v>
      </c>
      <c r="F49" s="29">
        <v>5166116.2</v>
      </c>
      <c r="G49" s="29">
        <v>133625</v>
      </c>
    </row>
    <row r="50" spans="1:7" x14ac:dyDescent="0.25">
      <c r="A50" s="28" t="s">
        <v>241</v>
      </c>
      <c r="B50" s="29" t="s">
        <v>224</v>
      </c>
      <c r="C50" s="30" t="s">
        <v>166</v>
      </c>
      <c r="D50" s="29" t="s">
        <v>41</v>
      </c>
      <c r="E50" s="29">
        <v>5231</v>
      </c>
      <c r="F50" s="29">
        <v>9350677.4400000013</v>
      </c>
      <c r="G50" s="29">
        <v>293300</v>
      </c>
    </row>
    <row r="51" spans="1:7" x14ac:dyDescent="0.25">
      <c r="A51" s="28" t="s">
        <v>240</v>
      </c>
      <c r="B51" s="29" t="s">
        <v>228</v>
      </c>
      <c r="C51" s="30" t="s">
        <v>167</v>
      </c>
      <c r="D51" s="29" t="s">
        <v>42</v>
      </c>
      <c r="E51" s="29">
        <v>1372</v>
      </c>
      <c r="F51" s="29">
        <v>3190185.6999999997</v>
      </c>
      <c r="G51" s="29">
        <v>95758</v>
      </c>
    </row>
    <row r="52" spans="1:7" x14ac:dyDescent="0.25">
      <c r="A52" s="28" t="s">
        <v>241</v>
      </c>
      <c r="B52" s="29" t="s">
        <v>224</v>
      </c>
      <c r="C52" s="30" t="s">
        <v>168</v>
      </c>
      <c r="D52" s="29" t="s">
        <v>44</v>
      </c>
      <c r="E52" s="29">
        <v>2950</v>
      </c>
      <c r="F52" s="29">
        <v>7410869.3800000008</v>
      </c>
      <c r="G52" s="29">
        <v>215354</v>
      </c>
    </row>
    <row r="53" spans="1:7" x14ac:dyDescent="0.25">
      <c r="A53" s="28" t="s">
        <v>241</v>
      </c>
      <c r="B53" s="29" t="s">
        <v>222</v>
      </c>
      <c r="C53" s="30" t="s">
        <v>169</v>
      </c>
      <c r="D53" s="29" t="s">
        <v>45</v>
      </c>
      <c r="E53" s="29">
        <v>1697</v>
      </c>
      <c r="F53" s="29">
        <v>2287185.14</v>
      </c>
      <c r="G53" s="29">
        <v>101106</v>
      </c>
    </row>
    <row r="54" spans="1:7" x14ac:dyDescent="0.25">
      <c r="A54" s="28" t="s">
        <v>240</v>
      </c>
      <c r="B54" s="29" t="s">
        <v>228</v>
      </c>
      <c r="C54" s="30" t="s">
        <v>170</v>
      </c>
      <c r="D54" s="29" t="s">
        <v>48</v>
      </c>
      <c r="E54" s="29">
        <v>2153</v>
      </c>
      <c r="F54" s="29">
        <v>5233461.71</v>
      </c>
      <c r="G54" s="29">
        <v>179040</v>
      </c>
    </row>
    <row r="55" spans="1:7" x14ac:dyDescent="0.25">
      <c r="A55" s="28" t="s">
        <v>241</v>
      </c>
      <c r="B55" s="29" t="s">
        <v>224</v>
      </c>
      <c r="C55" s="30" t="s">
        <v>171</v>
      </c>
      <c r="D55" s="29" t="s">
        <v>108</v>
      </c>
      <c r="E55" s="29">
        <v>2645</v>
      </c>
      <c r="F55" s="29">
        <v>4466743.7300000004</v>
      </c>
      <c r="G55" s="29">
        <v>175445</v>
      </c>
    </row>
    <row r="56" spans="1:7" x14ac:dyDescent="0.25">
      <c r="A56" s="28" t="s">
        <v>242</v>
      </c>
      <c r="B56" s="29" t="s">
        <v>237</v>
      </c>
      <c r="C56" s="30" t="s">
        <v>172</v>
      </c>
      <c r="D56" s="29" t="s">
        <v>50</v>
      </c>
      <c r="E56" s="29">
        <v>2303</v>
      </c>
      <c r="F56" s="29">
        <v>3885016.41</v>
      </c>
      <c r="G56" s="29">
        <v>209476</v>
      </c>
    </row>
    <row r="57" spans="1:7" x14ac:dyDescent="0.25">
      <c r="A57" s="28" t="s">
        <v>239</v>
      </c>
      <c r="B57" s="29" t="s">
        <v>220</v>
      </c>
      <c r="C57" s="30" t="s">
        <v>173</v>
      </c>
      <c r="D57" s="29" t="s">
        <v>46</v>
      </c>
      <c r="E57" s="29">
        <v>8505</v>
      </c>
      <c r="F57" s="29">
        <v>13937779.809999999</v>
      </c>
      <c r="G57" s="29">
        <v>437924</v>
      </c>
    </row>
    <row r="58" spans="1:7" x14ac:dyDescent="0.25">
      <c r="A58" s="28" t="s">
        <v>240</v>
      </c>
      <c r="B58" s="29" t="s">
        <v>228</v>
      </c>
      <c r="C58" s="30" t="s">
        <v>174</v>
      </c>
      <c r="D58" s="29" t="s">
        <v>47</v>
      </c>
      <c r="E58" s="29">
        <v>42668</v>
      </c>
      <c r="F58" s="29">
        <v>158157768.00000003</v>
      </c>
      <c r="G58" s="29">
        <v>2816644</v>
      </c>
    </row>
    <row r="59" spans="1:7" x14ac:dyDescent="0.25">
      <c r="A59" s="28" t="s">
        <v>243</v>
      </c>
      <c r="B59" s="29" t="s">
        <v>229</v>
      </c>
      <c r="C59" s="30" t="s">
        <v>175</v>
      </c>
      <c r="D59" s="29" t="s">
        <v>49</v>
      </c>
      <c r="E59" s="29">
        <v>7099</v>
      </c>
      <c r="F59" s="29">
        <v>10730863.689999999</v>
      </c>
      <c r="G59" s="29">
        <v>476281</v>
      </c>
    </row>
    <row r="60" spans="1:7" x14ac:dyDescent="0.25">
      <c r="A60" s="28" t="s">
        <v>242</v>
      </c>
      <c r="B60" s="29" t="s">
        <v>225</v>
      </c>
      <c r="C60" s="30" t="s">
        <v>176</v>
      </c>
      <c r="D60" s="29" t="s">
        <v>51</v>
      </c>
      <c r="E60" s="29">
        <v>43584</v>
      </c>
      <c r="F60" s="29">
        <v>75507398.819999993</v>
      </c>
      <c r="G60" s="29">
        <v>2135585</v>
      </c>
    </row>
    <row r="61" spans="1:7" x14ac:dyDescent="0.25">
      <c r="A61" s="28" t="s">
        <v>240</v>
      </c>
      <c r="B61" s="29" t="s">
        <v>221</v>
      </c>
      <c r="C61" s="30" t="s">
        <v>177</v>
      </c>
      <c r="D61" s="29" t="s">
        <v>52</v>
      </c>
      <c r="E61" s="29">
        <v>2897</v>
      </c>
      <c r="F61" s="29">
        <v>3902834.0999999996</v>
      </c>
      <c r="G61" s="29">
        <v>207310</v>
      </c>
    </row>
    <row r="62" spans="1:7" x14ac:dyDescent="0.25">
      <c r="A62" s="28" t="s">
        <v>239</v>
      </c>
      <c r="B62" s="29" t="s">
        <v>230</v>
      </c>
      <c r="C62" s="30" t="s">
        <v>178</v>
      </c>
      <c r="D62" s="29" t="s">
        <v>53</v>
      </c>
      <c r="E62" s="29">
        <v>1397</v>
      </c>
      <c r="F62" s="29">
        <v>3414136.79</v>
      </c>
      <c r="G62" s="29">
        <v>131117</v>
      </c>
    </row>
    <row r="63" spans="1:7" x14ac:dyDescent="0.25">
      <c r="A63" s="28" t="s">
        <v>239</v>
      </c>
      <c r="B63" s="29" t="s">
        <v>230</v>
      </c>
      <c r="C63" s="30" t="s">
        <v>179</v>
      </c>
      <c r="D63" s="29" t="s">
        <v>54</v>
      </c>
      <c r="E63" s="29">
        <v>1393</v>
      </c>
      <c r="F63" s="29">
        <v>2963347.27</v>
      </c>
      <c r="G63" s="29">
        <v>139759</v>
      </c>
    </row>
    <row r="64" spans="1:7" x14ac:dyDescent="0.25">
      <c r="A64" s="28" t="s">
        <v>243</v>
      </c>
      <c r="B64" s="29" t="s">
        <v>227</v>
      </c>
      <c r="C64" s="30" t="s">
        <v>180</v>
      </c>
      <c r="D64" s="29" t="s">
        <v>57</v>
      </c>
      <c r="E64" s="29">
        <v>7837</v>
      </c>
      <c r="F64" s="29">
        <v>20902477.940000001</v>
      </c>
      <c r="G64" s="29">
        <v>679288</v>
      </c>
    </row>
    <row r="65" spans="1:7" x14ac:dyDescent="0.25">
      <c r="A65" s="28" t="s">
        <v>239</v>
      </c>
      <c r="B65" s="29" t="s">
        <v>220</v>
      </c>
      <c r="C65" s="30" t="s">
        <v>181</v>
      </c>
      <c r="D65" s="29" t="s">
        <v>55</v>
      </c>
      <c r="E65" s="29">
        <v>21914</v>
      </c>
      <c r="F65" s="29">
        <v>40102555.24000001</v>
      </c>
      <c r="G65" s="29">
        <v>1413329</v>
      </c>
    </row>
    <row r="66" spans="1:7" x14ac:dyDescent="0.25">
      <c r="A66" s="28" t="s">
        <v>243</v>
      </c>
      <c r="B66" s="29" t="s">
        <v>229</v>
      </c>
      <c r="C66" s="30" t="s">
        <v>182</v>
      </c>
      <c r="D66" s="29" t="s">
        <v>63</v>
      </c>
      <c r="E66" s="29">
        <v>5718</v>
      </c>
      <c r="F66" s="29">
        <v>11577483.369999999</v>
      </c>
      <c r="G66" s="29">
        <v>370327</v>
      </c>
    </row>
    <row r="67" spans="1:7" x14ac:dyDescent="0.25">
      <c r="A67" s="28" t="s">
        <v>240</v>
      </c>
      <c r="B67" s="29" t="s">
        <v>228</v>
      </c>
      <c r="C67" s="30" t="s">
        <v>183</v>
      </c>
      <c r="D67" s="29" t="s">
        <v>66</v>
      </c>
      <c r="E67" s="29">
        <v>2379</v>
      </c>
      <c r="F67" s="29">
        <v>3496688.1</v>
      </c>
      <c r="G67" s="29">
        <v>139806</v>
      </c>
    </row>
    <row r="68" spans="1:7" x14ac:dyDescent="0.25">
      <c r="A68" s="28" t="s">
        <v>241</v>
      </c>
      <c r="B68" s="29" t="s">
        <v>238</v>
      </c>
      <c r="C68" s="30" t="s">
        <v>184</v>
      </c>
      <c r="D68" s="29" t="s">
        <v>59</v>
      </c>
      <c r="E68" s="29">
        <v>5578</v>
      </c>
      <c r="F68" s="29">
        <v>9268179.2799999993</v>
      </c>
      <c r="G68" s="29">
        <v>438240</v>
      </c>
    </row>
    <row r="69" spans="1:7" x14ac:dyDescent="0.25">
      <c r="A69" s="28" t="s">
        <v>241</v>
      </c>
      <c r="B69" s="29" t="s">
        <v>222</v>
      </c>
      <c r="C69" s="30" t="s">
        <v>251</v>
      </c>
      <c r="D69" s="29" t="s">
        <v>64</v>
      </c>
      <c r="E69" s="29">
        <v>3366</v>
      </c>
      <c r="F69" s="29">
        <v>7471728.1399999997</v>
      </c>
      <c r="G69" s="29">
        <v>230729</v>
      </c>
    </row>
    <row r="70" spans="1:7" x14ac:dyDescent="0.25">
      <c r="A70" s="28" t="s">
        <v>242</v>
      </c>
      <c r="B70" s="29" t="s">
        <v>233</v>
      </c>
      <c r="C70" s="30" t="s">
        <v>185</v>
      </c>
      <c r="D70" s="29" t="s">
        <v>58</v>
      </c>
      <c r="E70" s="29">
        <v>6593</v>
      </c>
      <c r="F70" s="29">
        <v>12621630.08</v>
      </c>
      <c r="G70" s="29">
        <v>467249</v>
      </c>
    </row>
    <row r="71" spans="1:7" x14ac:dyDescent="0.25">
      <c r="A71" s="28" t="s">
        <v>243</v>
      </c>
      <c r="B71" s="29" t="s">
        <v>229</v>
      </c>
      <c r="C71" s="30" t="s">
        <v>186</v>
      </c>
      <c r="D71" s="29" t="s">
        <v>56</v>
      </c>
      <c r="E71" s="29">
        <v>3695</v>
      </c>
      <c r="F71" s="29">
        <v>6414405.7599999998</v>
      </c>
      <c r="G71" s="29">
        <v>299345</v>
      </c>
    </row>
    <row r="72" spans="1:7" x14ac:dyDescent="0.25">
      <c r="A72" s="28" t="s">
        <v>241</v>
      </c>
      <c r="B72" s="29" t="s">
        <v>224</v>
      </c>
      <c r="C72" s="30" t="s">
        <v>187</v>
      </c>
      <c r="D72" s="29" t="s">
        <v>60</v>
      </c>
      <c r="E72" s="29">
        <v>4151</v>
      </c>
      <c r="F72" s="29">
        <v>8306019.6199999992</v>
      </c>
      <c r="G72" s="29">
        <v>246317</v>
      </c>
    </row>
    <row r="73" spans="1:7" x14ac:dyDescent="0.25">
      <c r="A73" s="28" t="s">
        <v>241</v>
      </c>
      <c r="B73" s="29" t="s">
        <v>224</v>
      </c>
      <c r="C73" s="30" t="s">
        <v>188</v>
      </c>
      <c r="D73" s="29" t="s">
        <v>65</v>
      </c>
      <c r="E73" s="29">
        <v>2901</v>
      </c>
      <c r="F73" s="29">
        <v>5162391.34</v>
      </c>
      <c r="G73" s="29">
        <v>194701</v>
      </c>
    </row>
    <row r="74" spans="1:7" x14ac:dyDescent="0.25">
      <c r="A74" s="28" t="s">
        <v>243</v>
      </c>
      <c r="B74" s="29" t="s">
        <v>236</v>
      </c>
      <c r="C74" s="30" t="s">
        <v>189</v>
      </c>
      <c r="D74" s="29" t="s">
        <v>61</v>
      </c>
      <c r="E74" s="29">
        <v>1821</v>
      </c>
      <c r="F74" s="29">
        <v>5746736.8300000001</v>
      </c>
      <c r="G74" s="29">
        <v>162771</v>
      </c>
    </row>
    <row r="75" spans="1:7" x14ac:dyDescent="0.25">
      <c r="A75" s="28" t="s">
        <v>242</v>
      </c>
      <c r="B75" s="29" t="s">
        <v>237</v>
      </c>
      <c r="C75" s="30" t="s">
        <v>190</v>
      </c>
      <c r="D75" s="29" t="s">
        <v>67</v>
      </c>
      <c r="E75" s="29">
        <v>3155</v>
      </c>
      <c r="F75" s="29">
        <v>4217247.8999999994</v>
      </c>
      <c r="G75" s="29">
        <v>217859</v>
      </c>
    </row>
    <row r="76" spans="1:7" x14ac:dyDescent="0.25">
      <c r="A76" s="28" t="s">
        <v>241</v>
      </c>
      <c r="B76" s="29" t="s">
        <v>224</v>
      </c>
      <c r="C76" s="30" t="s">
        <v>191</v>
      </c>
      <c r="D76" s="29" t="s">
        <v>62</v>
      </c>
      <c r="E76" s="29">
        <v>6323</v>
      </c>
      <c r="F76" s="29">
        <v>9977061.8499999996</v>
      </c>
      <c r="G76" s="29">
        <v>485596</v>
      </c>
    </row>
    <row r="77" spans="1:7" x14ac:dyDescent="0.25">
      <c r="A77" s="28" t="s">
        <v>239</v>
      </c>
      <c r="B77" s="29" t="s">
        <v>220</v>
      </c>
      <c r="C77" s="30" t="s">
        <v>192</v>
      </c>
      <c r="D77" s="29" t="s">
        <v>70</v>
      </c>
      <c r="E77" s="29">
        <v>2224</v>
      </c>
      <c r="F77" s="29">
        <v>4483235.8000000007</v>
      </c>
      <c r="G77" s="29">
        <v>161063</v>
      </c>
    </row>
    <row r="78" spans="1:7" x14ac:dyDescent="0.25">
      <c r="A78" s="28" t="s">
        <v>243</v>
      </c>
      <c r="B78" s="29" t="s">
        <v>229</v>
      </c>
      <c r="C78" s="30" t="s">
        <v>193</v>
      </c>
      <c r="D78" s="29" t="s">
        <v>68</v>
      </c>
      <c r="E78" s="29">
        <v>4096</v>
      </c>
      <c r="F78" s="29">
        <v>8212809.7299999995</v>
      </c>
      <c r="G78" s="29">
        <v>257147</v>
      </c>
    </row>
    <row r="79" spans="1:7" x14ac:dyDescent="0.25">
      <c r="A79" s="28" t="s">
        <v>242</v>
      </c>
      <c r="B79" s="29" t="s">
        <v>232</v>
      </c>
      <c r="C79" s="30" t="s">
        <v>122</v>
      </c>
      <c r="D79" s="29" t="s">
        <v>109</v>
      </c>
      <c r="E79" s="29">
        <v>6166</v>
      </c>
      <c r="F79" s="29">
        <v>14029191.350000001</v>
      </c>
      <c r="G79" s="29">
        <v>396409</v>
      </c>
    </row>
    <row r="80" spans="1:7" x14ac:dyDescent="0.25">
      <c r="A80" s="28" t="s">
        <v>243</v>
      </c>
      <c r="B80" s="29" t="s">
        <v>229</v>
      </c>
      <c r="C80" s="30" t="s">
        <v>123</v>
      </c>
      <c r="D80" s="29" t="s">
        <v>246</v>
      </c>
      <c r="E80" s="29">
        <v>4839</v>
      </c>
      <c r="F80" s="29">
        <v>7860817.6899999995</v>
      </c>
      <c r="G80" s="29">
        <v>381886</v>
      </c>
    </row>
    <row r="81" spans="1:7" x14ac:dyDescent="0.25">
      <c r="A81" s="28" t="s">
        <v>241</v>
      </c>
      <c r="B81" s="29" t="s">
        <v>234</v>
      </c>
      <c r="C81" s="30" t="s">
        <v>194</v>
      </c>
      <c r="D81" s="29" t="s">
        <v>71</v>
      </c>
      <c r="E81" s="29">
        <v>2149</v>
      </c>
      <c r="F81" s="29">
        <v>3377227.52</v>
      </c>
      <c r="G81" s="29">
        <v>169869</v>
      </c>
    </row>
    <row r="82" spans="1:7" x14ac:dyDescent="0.25">
      <c r="A82" s="28" t="s">
        <v>243</v>
      </c>
      <c r="B82" s="29" t="s">
        <v>229</v>
      </c>
      <c r="C82" s="30" t="s">
        <v>195</v>
      </c>
      <c r="D82" s="29" t="s">
        <v>73</v>
      </c>
      <c r="E82" s="29">
        <v>6406</v>
      </c>
      <c r="F82" s="29">
        <v>13229074.970000001</v>
      </c>
      <c r="G82" s="29">
        <v>391111</v>
      </c>
    </row>
    <row r="83" spans="1:7" x14ac:dyDescent="0.25">
      <c r="A83" s="28" t="s">
        <v>241</v>
      </c>
      <c r="B83" s="29" t="s">
        <v>234</v>
      </c>
      <c r="C83" s="30" t="s">
        <v>196</v>
      </c>
      <c r="D83" s="29" t="s">
        <v>72</v>
      </c>
      <c r="E83" s="29">
        <v>110765</v>
      </c>
      <c r="F83" s="29">
        <v>378028874.69999999</v>
      </c>
      <c r="G83" s="29">
        <v>8655357</v>
      </c>
    </row>
    <row r="84" spans="1:7" x14ac:dyDescent="0.25">
      <c r="A84" s="28" t="s">
        <v>243</v>
      </c>
      <c r="B84" s="29" t="s">
        <v>227</v>
      </c>
      <c r="C84" s="30" t="s">
        <v>197</v>
      </c>
      <c r="D84" s="29" t="s">
        <v>74</v>
      </c>
      <c r="E84" s="29">
        <v>2025</v>
      </c>
      <c r="F84" s="29">
        <v>3345259.29</v>
      </c>
      <c r="G84" s="29">
        <v>183137</v>
      </c>
    </row>
    <row r="85" spans="1:7" x14ac:dyDescent="0.25">
      <c r="A85" s="28" t="s">
        <v>242</v>
      </c>
      <c r="B85" s="29" t="s">
        <v>225</v>
      </c>
      <c r="C85" s="30" t="s">
        <v>198</v>
      </c>
      <c r="D85" s="29" t="s">
        <v>75</v>
      </c>
      <c r="E85" s="29">
        <v>8437</v>
      </c>
      <c r="F85" s="29">
        <v>9119482.4299999978</v>
      </c>
      <c r="G85" s="29">
        <v>412855</v>
      </c>
    </row>
    <row r="86" spans="1:7" x14ac:dyDescent="0.25">
      <c r="A86" s="28" t="s">
        <v>239</v>
      </c>
      <c r="B86" s="29" t="s">
        <v>230</v>
      </c>
      <c r="C86" s="30" t="s">
        <v>199</v>
      </c>
      <c r="D86" s="29" t="s">
        <v>80</v>
      </c>
      <c r="E86" s="29">
        <v>3493</v>
      </c>
      <c r="F86" s="29">
        <v>10791486.740000002</v>
      </c>
      <c r="G86" s="29">
        <v>287726</v>
      </c>
    </row>
    <row r="87" spans="1:7" x14ac:dyDescent="0.25">
      <c r="A87" s="28" t="s">
        <v>240</v>
      </c>
      <c r="B87" s="29" t="s">
        <v>235</v>
      </c>
      <c r="C87" s="30" t="s">
        <v>200</v>
      </c>
      <c r="D87" s="29" t="s">
        <v>81</v>
      </c>
      <c r="E87" s="29">
        <v>3096</v>
      </c>
      <c r="F87" s="29">
        <v>4437603.17</v>
      </c>
      <c r="G87" s="29">
        <v>159367</v>
      </c>
    </row>
    <row r="88" spans="1:7" x14ac:dyDescent="0.25">
      <c r="A88" s="28" t="s">
        <v>241</v>
      </c>
      <c r="B88" s="29" t="s">
        <v>224</v>
      </c>
      <c r="C88" s="30" t="s">
        <v>201</v>
      </c>
      <c r="D88" s="29" t="s">
        <v>76</v>
      </c>
      <c r="E88" s="29">
        <v>2433</v>
      </c>
      <c r="F88" s="29">
        <v>7965781.6100000003</v>
      </c>
      <c r="G88" s="29">
        <v>191325</v>
      </c>
    </row>
    <row r="89" spans="1:7" x14ac:dyDescent="0.25">
      <c r="A89" s="28" t="s">
        <v>239</v>
      </c>
      <c r="B89" s="29" t="s">
        <v>220</v>
      </c>
      <c r="C89" s="30" t="s">
        <v>202</v>
      </c>
      <c r="D89" s="29" t="s">
        <v>79</v>
      </c>
      <c r="E89" s="29">
        <v>4091</v>
      </c>
      <c r="F89" s="29">
        <v>7876098.1399999987</v>
      </c>
      <c r="G89" s="29">
        <v>301529</v>
      </c>
    </row>
    <row r="90" spans="1:7" x14ac:dyDescent="0.25">
      <c r="A90" s="28" t="s">
        <v>240</v>
      </c>
      <c r="B90" s="29" t="s">
        <v>228</v>
      </c>
      <c r="C90" s="30" t="s">
        <v>203</v>
      </c>
      <c r="D90" s="29" t="s">
        <v>77</v>
      </c>
      <c r="E90" s="29">
        <v>1137</v>
      </c>
      <c r="F90" s="29">
        <v>1182565.6099999999</v>
      </c>
      <c r="G90" s="29">
        <v>79928</v>
      </c>
    </row>
    <row r="91" spans="1:7" x14ac:dyDescent="0.25">
      <c r="A91" s="28" t="s">
        <v>242</v>
      </c>
      <c r="B91" s="29" t="s">
        <v>226</v>
      </c>
      <c r="C91" s="30" t="s">
        <v>204</v>
      </c>
      <c r="D91" s="29" t="s">
        <v>82</v>
      </c>
      <c r="E91" s="29">
        <v>6566</v>
      </c>
      <c r="F91" s="29">
        <v>9969534.9299999997</v>
      </c>
      <c r="G91" s="29">
        <v>515689</v>
      </c>
    </row>
    <row r="92" spans="1:7" x14ac:dyDescent="0.25">
      <c r="A92" s="28" t="s">
        <v>242</v>
      </c>
      <c r="B92" s="29" t="s">
        <v>233</v>
      </c>
      <c r="C92" s="30" t="s">
        <v>205</v>
      </c>
      <c r="D92" s="29" t="s">
        <v>83</v>
      </c>
      <c r="E92" s="29">
        <v>2083</v>
      </c>
      <c r="F92" s="29">
        <v>3160805.5399999996</v>
      </c>
      <c r="G92" s="29">
        <v>156932</v>
      </c>
    </row>
    <row r="93" spans="1:7" x14ac:dyDescent="0.25">
      <c r="A93" s="28" t="s">
        <v>241</v>
      </c>
      <c r="B93" s="29" t="s">
        <v>238</v>
      </c>
      <c r="C93" s="30" t="s">
        <v>206</v>
      </c>
      <c r="D93" s="29" t="s">
        <v>86</v>
      </c>
      <c r="E93" s="29">
        <v>4198</v>
      </c>
      <c r="F93" s="29">
        <v>8604884.2800000012</v>
      </c>
      <c r="G93" s="29">
        <v>310210</v>
      </c>
    </row>
    <row r="94" spans="1:7" x14ac:dyDescent="0.25">
      <c r="A94" s="28" t="s">
        <v>240</v>
      </c>
      <c r="B94" s="29" t="s">
        <v>221</v>
      </c>
      <c r="C94" s="30" t="s">
        <v>207</v>
      </c>
      <c r="D94" s="29" t="s">
        <v>84</v>
      </c>
      <c r="E94" s="29">
        <v>31425</v>
      </c>
      <c r="F94" s="29">
        <v>38162796.510000005</v>
      </c>
      <c r="G94" s="29">
        <v>1782828</v>
      </c>
    </row>
    <row r="95" spans="1:7" x14ac:dyDescent="0.25">
      <c r="A95" s="28" t="s">
        <v>239</v>
      </c>
      <c r="B95" s="29" t="s">
        <v>220</v>
      </c>
      <c r="C95" s="30" t="s">
        <v>208</v>
      </c>
      <c r="D95" s="29" t="s">
        <v>85</v>
      </c>
      <c r="E95" s="29">
        <v>2988</v>
      </c>
      <c r="F95" s="29">
        <v>5956695.8399999999</v>
      </c>
      <c r="G95" s="29">
        <v>211786</v>
      </c>
    </row>
    <row r="96" spans="1:7" x14ac:dyDescent="0.25">
      <c r="A96" s="28" t="s">
        <v>243</v>
      </c>
      <c r="B96" s="29" t="s">
        <v>248</v>
      </c>
      <c r="C96" s="30" t="s">
        <v>252</v>
      </c>
      <c r="D96" s="29" t="s">
        <v>244</v>
      </c>
      <c r="E96" s="29">
        <v>3221</v>
      </c>
      <c r="F96" s="29">
        <v>7389700.5099999998</v>
      </c>
      <c r="G96" s="29">
        <v>298767</v>
      </c>
    </row>
    <row r="97" spans="1:7" x14ac:dyDescent="0.25">
      <c r="A97" s="28" t="s">
        <v>243</v>
      </c>
      <c r="B97" s="29" t="s">
        <v>227</v>
      </c>
      <c r="C97" s="30" t="s">
        <v>209</v>
      </c>
      <c r="D97" s="29" t="s">
        <v>88</v>
      </c>
      <c r="E97" s="29">
        <v>3237</v>
      </c>
      <c r="F97" s="29">
        <v>5617195.2599999998</v>
      </c>
      <c r="G97" s="29">
        <v>278394</v>
      </c>
    </row>
    <row r="98" spans="1:7" x14ac:dyDescent="0.25">
      <c r="A98" s="28" t="s">
        <v>243</v>
      </c>
      <c r="B98" s="29" t="s">
        <v>236</v>
      </c>
      <c r="C98" s="30" t="s">
        <v>210</v>
      </c>
      <c r="D98" s="29" t="s">
        <v>87</v>
      </c>
      <c r="E98" s="29">
        <v>6940</v>
      </c>
      <c r="F98" s="29">
        <v>9204742.5500000007</v>
      </c>
      <c r="G98" s="29">
        <v>440075</v>
      </c>
    </row>
    <row r="99" spans="1:7" x14ac:dyDescent="0.25">
      <c r="A99" s="28" t="s">
        <v>243</v>
      </c>
      <c r="B99" s="29" t="s">
        <v>236</v>
      </c>
      <c r="C99" s="30" t="s">
        <v>211</v>
      </c>
      <c r="D99" s="29" t="s">
        <v>89</v>
      </c>
      <c r="E99" s="29">
        <v>3259</v>
      </c>
      <c r="F99" s="29">
        <v>7214291.0700000003</v>
      </c>
      <c r="G99" s="29">
        <v>293826</v>
      </c>
    </row>
    <row r="100" spans="1:7" x14ac:dyDescent="0.25">
      <c r="A100" s="28" t="s">
        <v>240</v>
      </c>
      <c r="B100" s="29" t="s">
        <v>228</v>
      </c>
      <c r="C100" s="30" t="s">
        <v>212</v>
      </c>
      <c r="D100" s="29" t="s">
        <v>90</v>
      </c>
      <c r="E100" s="29">
        <v>2464</v>
      </c>
      <c r="F100" s="29">
        <v>6929454.4299999997</v>
      </c>
      <c r="G100" s="29">
        <v>187801</v>
      </c>
    </row>
    <row r="101" spans="1:7" x14ac:dyDescent="0.25">
      <c r="A101" s="28" t="s">
        <v>243</v>
      </c>
      <c r="B101" s="29" t="s">
        <v>227</v>
      </c>
      <c r="C101" s="30" t="s">
        <v>213</v>
      </c>
      <c r="D101" s="29" t="s">
        <v>93</v>
      </c>
      <c r="E101" s="29">
        <v>12106</v>
      </c>
      <c r="F101" s="29">
        <v>27587030.469999999</v>
      </c>
      <c r="G101" s="29">
        <v>714694</v>
      </c>
    </row>
    <row r="102" spans="1:7" x14ac:dyDescent="0.25">
      <c r="A102" s="28" t="s">
        <v>240</v>
      </c>
      <c r="B102" s="29" t="s">
        <v>221</v>
      </c>
      <c r="C102" s="30" t="s">
        <v>214</v>
      </c>
      <c r="D102" s="29" t="s">
        <v>91</v>
      </c>
      <c r="E102" s="29">
        <v>1197</v>
      </c>
      <c r="F102" s="29">
        <v>2183225.2999999998</v>
      </c>
      <c r="G102" s="29">
        <v>82141</v>
      </c>
    </row>
    <row r="103" spans="1:7" x14ac:dyDescent="0.25">
      <c r="A103" s="28" t="s">
        <v>240</v>
      </c>
      <c r="B103" s="29" t="s">
        <v>221</v>
      </c>
      <c r="C103" s="30" t="s">
        <v>215</v>
      </c>
      <c r="D103" s="29" t="s">
        <v>92</v>
      </c>
      <c r="E103" s="29">
        <v>1630</v>
      </c>
      <c r="F103" s="29">
        <v>3177105.41</v>
      </c>
      <c r="G103" s="29">
        <v>100706</v>
      </c>
    </row>
    <row r="104" spans="1:7" x14ac:dyDescent="0.25">
      <c r="A104" s="28" t="s">
        <v>243</v>
      </c>
      <c r="B104" s="29" t="s">
        <v>227</v>
      </c>
      <c r="C104" s="30" t="s">
        <v>216</v>
      </c>
      <c r="D104" s="29" t="s">
        <v>95</v>
      </c>
      <c r="E104" s="29">
        <v>7472</v>
      </c>
      <c r="F104" s="29">
        <v>13080379.24</v>
      </c>
      <c r="G104" s="29">
        <v>677685</v>
      </c>
    </row>
    <row r="105" spans="1:7" x14ac:dyDescent="0.25">
      <c r="A105" s="28" t="s">
        <v>242</v>
      </c>
      <c r="B105" s="29" t="s">
        <v>232</v>
      </c>
      <c r="C105" s="30" t="s">
        <v>217</v>
      </c>
      <c r="D105" s="29" t="s">
        <v>97</v>
      </c>
      <c r="E105" s="29">
        <v>1227</v>
      </c>
      <c r="F105" s="29">
        <v>1645150.6400000001</v>
      </c>
      <c r="G105" s="29">
        <v>94409</v>
      </c>
    </row>
    <row r="106" spans="1:7" x14ac:dyDescent="0.25">
      <c r="A106" s="28" t="s">
        <v>243</v>
      </c>
      <c r="B106" s="29" t="s">
        <v>227</v>
      </c>
      <c r="C106" s="30" t="s">
        <v>218</v>
      </c>
      <c r="D106" s="29" t="s">
        <v>94</v>
      </c>
      <c r="E106" s="29">
        <v>3990</v>
      </c>
      <c r="F106" s="29">
        <v>7139790.04</v>
      </c>
      <c r="G106" s="29">
        <v>349637</v>
      </c>
    </row>
    <row r="107" spans="1:7" x14ac:dyDescent="0.25">
      <c r="A107" s="28" t="s">
        <v>241</v>
      </c>
      <c r="B107" s="29" t="s">
        <v>234</v>
      </c>
      <c r="C107" s="30" t="s">
        <v>219</v>
      </c>
      <c r="D107" s="29" t="s">
        <v>96</v>
      </c>
      <c r="E107" s="29">
        <v>3172</v>
      </c>
      <c r="F107" s="29">
        <v>9328149.2400000002</v>
      </c>
      <c r="G107" s="29">
        <v>276899</v>
      </c>
    </row>
  </sheetData>
  <autoFilter ref="A4:G107"/>
  <sortState ref="C4:C104">
    <sortCondition ref="C4"/>
  </sortState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>&amp;CPagina &amp;P di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H5" sqref="H5"/>
    </sheetView>
  </sheetViews>
  <sheetFormatPr defaultRowHeight="15.75" x14ac:dyDescent="0.25"/>
  <cols>
    <col min="1" max="1" width="21.42578125" style="23" customWidth="1"/>
    <col min="2" max="2" width="32.140625" style="31" bestFit="1" customWidth="1"/>
    <col min="3" max="3" width="13" style="32" bestFit="1" customWidth="1"/>
    <col min="4" max="4" width="21.7109375" style="31" bestFit="1" customWidth="1"/>
    <col min="5" max="7" width="17.7109375" style="31" customWidth="1"/>
    <col min="8" max="16384" width="9.140625" style="23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255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106</v>
      </c>
      <c r="E3" s="24">
        <f>SUBTOTAL(9,E5:E107)</f>
        <v>1368242</v>
      </c>
      <c r="F3" s="24">
        <f t="shared" ref="F3" si="0">SUBTOTAL(9,F5:F107)</f>
        <v>198974675.76000008</v>
      </c>
      <c r="G3" s="24">
        <f t="shared" ref="G3" si="1">SUBTOTAL(9,G5:G107)</f>
        <v>57797174</v>
      </c>
    </row>
    <row r="4" spans="1:7" ht="49.5" x14ac:dyDescent="0.25">
      <c r="A4" s="25" t="s">
        <v>119</v>
      </c>
      <c r="B4" s="26" t="s">
        <v>120</v>
      </c>
      <c r="C4" s="27" t="s">
        <v>111</v>
      </c>
      <c r="D4" s="25" t="s">
        <v>110</v>
      </c>
      <c r="E4" s="26" t="s">
        <v>99</v>
      </c>
      <c r="F4" s="26" t="s">
        <v>100</v>
      </c>
      <c r="G4" s="26" t="s">
        <v>253</v>
      </c>
    </row>
    <row r="5" spans="1:7" x14ac:dyDescent="0.25">
      <c r="A5" s="28" t="s">
        <v>239</v>
      </c>
      <c r="B5" s="29" t="s">
        <v>220</v>
      </c>
      <c r="C5" s="30" t="s">
        <v>124</v>
      </c>
      <c r="D5" s="29" t="s">
        <v>0</v>
      </c>
      <c r="E5" s="29">
        <v>9774</v>
      </c>
      <c r="F5" s="29">
        <v>2050825.6499999997</v>
      </c>
      <c r="G5" s="29">
        <v>576410</v>
      </c>
    </row>
    <row r="6" spans="1:7" x14ac:dyDescent="0.25">
      <c r="A6" s="28" t="s">
        <v>240</v>
      </c>
      <c r="B6" s="29" t="s">
        <v>221</v>
      </c>
      <c r="C6" s="30" t="s">
        <v>125</v>
      </c>
      <c r="D6" s="29" t="s">
        <v>1</v>
      </c>
      <c r="E6" s="29">
        <v>5949</v>
      </c>
      <c r="F6" s="29">
        <v>543564.13</v>
      </c>
      <c r="G6" s="29">
        <v>424553</v>
      </c>
    </row>
    <row r="7" spans="1:7" x14ac:dyDescent="0.25">
      <c r="A7" s="28" t="s">
        <v>241</v>
      </c>
      <c r="B7" s="29" t="s">
        <v>222</v>
      </c>
      <c r="C7" s="30" t="s">
        <v>126</v>
      </c>
      <c r="D7" s="29" t="s">
        <v>2</v>
      </c>
      <c r="E7" s="29">
        <v>5985</v>
      </c>
      <c r="F7" s="29">
        <v>1973381.1600000004</v>
      </c>
      <c r="G7" s="29">
        <v>384271</v>
      </c>
    </row>
    <row r="8" spans="1:7" x14ac:dyDescent="0.25">
      <c r="A8" s="28" t="s">
        <v>240</v>
      </c>
      <c r="B8" s="29" t="s">
        <v>223</v>
      </c>
      <c r="C8" s="30" t="s">
        <v>127</v>
      </c>
      <c r="D8" s="29" t="s">
        <v>3</v>
      </c>
      <c r="E8" s="29">
        <v>3892</v>
      </c>
      <c r="F8" s="29">
        <v>504707.88999999996</v>
      </c>
      <c r="G8" s="29">
        <v>138464</v>
      </c>
    </row>
    <row r="9" spans="1:7" x14ac:dyDescent="0.25">
      <c r="A9" s="28" t="s">
        <v>241</v>
      </c>
      <c r="B9" s="29" t="s">
        <v>224</v>
      </c>
      <c r="C9" s="30" t="s">
        <v>128</v>
      </c>
      <c r="D9" s="29" t="s">
        <v>6</v>
      </c>
      <c r="E9" s="29">
        <v>10997</v>
      </c>
      <c r="F9" s="29">
        <v>1851151.9699999997</v>
      </c>
      <c r="G9" s="29">
        <v>772432</v>
      </c>
    </row>
    <row r="10" spans="1:7" x14ac:dyDescent="0.25">
      <c r="A10" s="28" t="s">
        <v>241</v>
      </c>
      <c r="B10" s="29" t="s">
        <v>222</v>
      </c>
      <c r="C10" s="30" t="s">
        <v>129</v>
      </c>
      <c r="D10" s="29" t="s">
        <v>4</v>
      </c>
      <c r="E10" s="29">
        <v>4451</v>
      </c>
      <c r="F10" s="29">
        <v>537490.61</v>
      </c>
      <c r="G10" s="29">
        <v>193359</v>
      </c>
    </row>
    <row r="11" spans="1:7" x14ac:dyDescent="0.25">
      <c r="A11" s="28" t="s">
        <v>240</v>
      </c>
      <c r="B11" s="29" t="s">
        <v>221</v>
      </c>
      <c r="C11" s="30" t="s">
        <v>130</v>
      </c>
      <c r="D11" s="29" t="s">
        <v>7</v>
      </c>
      <c r="E11" s="29">
        <v>4645</v>
      </c>
      <c r="F11" s="29">
        <v>496428.95000000013</v>
      </c>
      <c r="G11" s="29">
        <v>284775</v>
      </c>
    </row>
    <row r="12" spans="1:7" x14ac:dyDescent="0.25">
      <c r="A12" s="28" t="s">
        <v>242</v>
      </c>
      <c r="B12" s="29" t="s">
        <v>225</v>
      </c>
      <c r="C12" s="30" t="s">
        <v>131</v>
      </c>
      <c r="D12" s="29" t="s">
        <v>8</v>
      </c>
      <c r="E12" s="29">
        <v>5976</v>
      </c>
      <c r="F12" s="29">
        <v>469730.79</v>
      </c>
      <c r="G12" s="29">
        <v>280492</v>
      </c>
    </row>
    <row r="13" spans="1:7" x14ac:dyDescent="0.25">
      <c r="A13" s="28" t="s">
        <v>242</v>
      </c>
      <c r="B13" s="29" t="s">
        <v>226</v>
      </c>
      <c r="C13" s="30" t="s">
        <v>132</v>
      </c>
      <c r="D13" s="29" t="s">
        <v>9</v>
      </c>
      <c r="E13" s="29">
        <v>24025</v>
      </c>
      <c r="F13" s="29">
        <v>5851231.5700000012</v>
      </c>
      <c r="G13" s="29">
        <v>958417</v>
      </c>
    </row>
    <row r="14" spans="1:7" x14ac:dyDescent="0.25">
      <c r="A14" s="28" t="s">
        <v>243</v>
      </c>
      <c r="B14" s="29" t="s">
        <v>227</v>
      </c>
      <c r="C14" s="30" t="s">
        <v>133</v>
      </c>
      <c r="D14" s="29" t="s">
        <v>12</v>
      </c>
      <c r="E14" s="29">
        <v>3509</v>
      </c>
      <c r="F14" s="29">
        <v>281512.76</v>
      </c>
      <c r="G14" s="29">
        <v>182519</v>
      </c>
    </row>
    <row r="15" spans="1:7" x14ac:dyDescent="0.25">
      <c r="A15" s="28" t="s">
        <v>242</v>
      </c>
      <c r="B15" s="29" t="s">
        <v>225</v>
      </c>
      <c r="C15" s="30" t="s">
        <v>134</v>
      </c>
      <c r="D15" s="29" t="s">
        <v>13</v>
      </c>
      <c r="E15" s="29">
        <v>6735</v>
      </c>
      <c r="F15" s="29">
        <v>1489368.5599999998</v>
      </c>
      <c r="G15" s="29">
        <v>525323</v>
      </c>
    </row>
    <row r="16" spans="1:7" x14ac:dyDescent="0.25">
      <c r="A16" s="28" t="s">
        <v>240</v>
      </c>
      <c r="B16" s="29" t="s">
        <v>228</v>
      </c>
      <c r="C16" s="30" t="s">
        <v>135</v>
      </c>
      <c r="D16" s="29" t="s">
        <v>10</v>
      </c>
      <c r="E16" s="29">
        <v>8109</v>
      </c>
      <c r="F16" s="29">
        <v>1225243.2000000004</v>
      </c>
      <c r="G16" s="29">
        <v>304782</v>
      </c>
    </row>
    <row r="17" spans="1:7" x14ac:dyDescent="0.25">
      <c r="A17" s="28" t="s">
        <v>240</v>
      </c>
      <c r="B17" s="29" t="s">
        <v>221</v>
      </c>
      <c r="C17" s="30" t="s">
        <v>136</v>
      </c>
      <c r="D17" s="29" t="s">
        <v>11</v>
      </c>
      <c r="E17" s="29">
        <v>4337</v>
      </c>
      <c r="F17" s="29">
        <v>636477.71</v>
      </c>
      <c r="G17" s="29">
        <v>213217</v>
      </c>
    </row>
    <row r="18" spans="1:7" x14ac:dyDescent="0.25">
      <c r="A18" s="28" t="s">
        <v>243</v>
      </c>
      <c r="B18" s="29" t="s">
        <v>229</v>
      </c>
      <c r="C18" s="30" t="s">
        <v>137</v>
      </c>
      <c r="D18" s="29" t="s">
        <v>14</v>
      </c>
      <c r="E18" s="29">
        <v>22249</v>
      </c>
      <c r="F18" s="29">
        <v>4048789.169999999</v>
      </c>
      <c r="G18" s="29">
        <v>805515</v>
      </c>
    </row>
    <row r="19" spans="1:7" x14ac:dyDescent="0.25">
      <c r="A19" s="28" t="s">
        <v>243</v>
      </c>
      <c r="B19" s="29" t="s">
        <v>248</v>
      </c>
      <c r="C19" s="30" t="s">
        <v>249</v>
      </c>
      <c r="D19" s="29" t="s">
        <v>247</v>
      </c>
      <c r="E19" s="29">
        <v>4229</v>
      </c>
      <c r="F19" s="29">
        <v>1200134.6000000001</v>
      </c>
      <c r="G19" s="29">
        <v>275587</v>
      </c>
    </row>
    <row r="20" spans="1:7" x14ac:dyDescent="0.25">
      <c r="A20" s="28" t="s">
        <v>240</v>
      </c>
      <c r="B20" s="29" t="s">
        <v>228</v>
      </c>
      <c r="C20" s="30" t="s">
        <v>138</v>
      </c>
      <c r="D20" s="29" t="s">
        <v>16</v>
      </c>
      <c r="E20" s="29">
        <v>10097</v>
      </c>
      <c r="F20" s="29">
        <v>2021395.5399999998</v>
      </c>
      <c r="G20" s="29">
        <v>697823</v>
      </c>
    </row>
    <row r="21" spans="1:7" x14ac:dyDescent="0.25">
      <c r="A21" s="28" t="s">
        <v>242</v>
      </c>
      <c r="B21" s="29" t="s">
        <v>226</v>
      </c>
      <c r="C21" s="30" t="s">
        <v>139</v>
      </c>
      <c r="D21" s="29" t="s">
        <v>15</v>
      </c>
      <c r="E21" s="29">
        <v>4314</v>
      </c>
      <c r="F21" s="29">
        <v>727087.02000000025</v>
      </c>
      <c r="G21" s="29">
        <v>210085</v>
      </c>
    </row>
    <row r="22" spans="1:7" x14ac:dyDescent="0.25">
      <c r="A22" s="28" t="s">
        <v>239</v>
      </c>
      <c r="B22" s="29" t="s">
        <v>230</v>
      </c>
      <c r="C22" s="30" t="s">
        <v>140</v>
      </c>
      <c r="D22" s="29" t="s">
        <v>17</v>
      </c>
      <c r="E22" s="29">
        <v>11437</v>
      </c>
      <c r="F22" s="29">
        <v>2990641.42</v>
      </c>
      <c r="G22" s="29">
        <v>394058</v>
      </c>
    </row>
    <row r="23" spans="1:7" x14ac:dyDescent="0.25">
      <c r="A23" s="28" t="s">
        <v>239</v>
      </c>
      <c r="B23" s="29" t="s">
        <v>220</v>
      </c>
      <c r="C23" s="30" t="s">
        <v>141</v>
      </c>
      <c r="D23" s="29" t="s">
        <v>21</v>
      </c>
      <c r="E23" s="29">
        <v>8170</v>
      </c>
      <c r="F23" s="29">
        <v>1349665.0100000005</v>
      </c>
      <c r="G23" s="29">
        <v>440888</v>
      </c>
    </row>
    <row r="24" spans="1:7" x14ac:dyDescent="0.25">
      <c r="A24" s="28" t="s">
        <v>242</v>
      </c>
      <c r="B24" s="29" t="s">
        <v>231</v>
      </c>
      <c r="C24" s="30" t="s">
        <v>142</v>
      </c>
      <c r="D24" s="29" t="s">
        <v>18</v>
      </c>
      <c r="E24" s="29">
        <v>5169</v>
      </c>
      <c r="F24" s="29">
        <v>653713.74</v>
      </c>
      <c r="G24" s="29">
        <v>223196</v>
      </c>
    </row>
    <row r="25" spans="1:7" x14ac:dyDescent="0.25">
      <c r="A25" s="28" t="s">
        <v>242</v>
      </c>
      <c r="B25" s="29" t="s">
        <v>225</v>
      </c>
      <c r="C25" s="30" t="s">
        <v>143</v>
      </c>
      <c r="D25" s="29" t="s">
        <v>19</v>
      </c>
      <c r="E25" s="29">
        <v>8119</v>
      </c>
      <c r="F25" s="29">
        <v>962410.51</v>
      </c>
      <c r="G25" s="29">
        <v>372575</v>
      </c>
    </row>
    <row r="26" spans="1:7" x14ac:dyDescent="0.25">
      <c r="A26" s="28" t="s">
        <v>239</v>
      </c>
      <c r="B26" s="29" t="s">
        <v>220</v>
      </c>
      <c r="C26" s="30" t="s">
        <v>144</v>
      </c>
      <c r="D26" s="29" t="s">
        <v>26</v>
      </c>
      <c r="E26" s="29">
        <v>14716</v>
      </c>
      <c r="F26" s="29">
        <v>3831548.4700000007</v>
      </c>
      <c r="G26" s="29">
        <v>1242205</v>
      </c>
    </row>
    <row r="27" spans="1:7" x14ac:dyDescent="0.25">
      <c r="A27" s="28" t="s">
        <v>242</v>
      </c>
      <c r="B27" s="29" t="s">
        <v>232</v>
      </c>
      <c r="C27" s="30" t="s">
        <v>145</v>
      </c>
      <c r="D27" s="29" t="s">
        <v>27</v>
      </c>
      <c r="E27" s="29">
        <v>9607</v>
      </c>
      <c r="F27" s="29">
        <v>1383977.4699999995</v>
      </c>
      <c r="G27" s="29">
        <v>485947</v>
      </c>
    </row>
    <row r="28" spans="1:7" x14ac:dyDescent="0.25">
      <c r="A28" s="28" t="s">
        <v>242</v>
      </c>
      <c r="B28" s="29" t="s">
        <v>233</v>
      </c>
      <c r="C28" s="30" t="s">
        <v>146</v>
      </c>
      <c r="D28" s="29" t="s">
        <v>20</v>
      </c>
      <c r="E28" s="29">
        <v>6430</v>
      </c>
      <c r="F28" s="29">
        <v>617378.54</v>
      </c>
      <c r="G28" s="29">
        <v>282063</v>
      </c>
    </row>
    <row r="29" spans="1:7" x14ac:dyDescent="0.25">
      <c r="A29" s="28" t="s">
        <v>240</v>
      </c>
      <c r="B29" s="29" t="s">
        <v>228</v>
      </c>
      <c r="C29" s="30" t="s">
        <v>147</v>
      </c>
      <c r="D29" s="29" t="s">
        <v>23</v>
      </c>
      <c r="E29" s="29">
        <v>7255</v>
      </c>
      <c r="F29" s="29">
        <v>925397.49</v>
      </c>
      <c r="G29" s="29">
        <v>278074</v>
      </c>
    </row>
    <row r="30" spans="1:7" x14ac:dyDescent="0.25">
      <c r="A30" s="28" t="s">
        <v>242</v>
      </c>
      <c r="B30" s="29" t="s">
        <v>232</v>
      </c>
      <c r="C30" s="30" t="s">
        <v>148</v>
      </c>
      <c r="D30" s="29" t="s">
        <v>25</v>
      </c>
      <c r="E30" s="29">
        <v>7219</v>
      </c>
      <c r="F30" s="29">
        <v>1165920.4899999995</v>
      </c>
      <c r="G30" s="29">
        <v>279952</v>
      </c>
    </row>
    <row r="31" spans="1:7" x14ac:dyDescent="0.25">
      <c r="A31" s="28" t="s">
        <v>240</v>
      </c>
      <c r="B31" s="29" t="s">
        <v>228</v>
      </c>
      <c r="C31" s="30" t="s">
        <v>149</v>
      </c>
      <c r="D31" s="29" t="s">
        <v>24</v>
      </c>
      <c r="E31" s="29">
        <v>2305</v>
      </c>
      <c r="F31" s="29">
        <v>815083.14999999991</v>
      </c>
      <c r="G31" s="29">
        <v>169200</v>
      </c>
    </row>
    <row r="32" spans="1:7" x14ac:dyDescent="0.25">
      <c r="A32" s="28" t="s">
        <v>242</v>
      </c>
      <c r="B32" s="29" t="s">
        <v>232</v>
      </c>
      <c r="C32" s="30" t="s">
        <v>150</v>
      </c>
      <c r="D32" s="29" t="s">
        <v>38</v>
      </c>
      <c r="E32" s="29">
        <v>4746</v>
      </c>
      <c r="F32" s="29">
        <v>1146398.83</v>
      </c>
      <c r="G32" s="29">
        <v>318306</v>
      </c>
    </row>
    <row r="33" spans="1:7" x14ac:dyDescent="0.25">
      <c r="A33" s="28" t="s">
        <v>240</v>
      </c>
      <c r="B33" s="29" t="s">
        <v>221</v>
      </c>
      <c r="C33" s="30" t="s">
        <v>151</v>
      </c>
      <c r="D33" s="29" t="s">
        <v>22</v>
      </c>
      <c r="E33" s="29">
        <v>6287</v>
      </c>
      <c r="F33" s="29">
        <v>492688.85</v>
      </c>
      <c r="G33" s="29">
        <v>441485</v>
      </c>
    </row>
    <row r="34" spans="1:7" x14ac:dyDescent="0.25">
      <c r="A34" s="28" t="s">
        <v>239</v>
      </c>
      <c r="B34" s="29" t="s">
        <v>220</v>
      </c>
      <c r="C34" s="30" t="s">
        <v>152</v>
      </c>
      <c r="D34" s="29" t="s">
        <v>28</v>
      </c>
      <c r="E34" s="29">
        <v>4360</v>
      </c>
      <c r="F34" s="29">
        <v>583901.18000000005</v>
      </c>
      <c r="G34" s="29">
        <v>239306</v>
      </c>
    </row>
    <row r="35" spans="1:7" x14ac:dyDescent="0.25">
      <c r="A35" s="28" t="s">
        <v>243</v>
      </c>
      <c r="B35" s="29" t="s">
        <v>229</v>
      </c>
      <c r="C35" s="30" t="s">
        <v>153</v>
      </c>
      <c r="D35" s="29" t="s">
        <v>29</v>
      </c>
      <c r="E35" s="29">
        <v>7550</v>
      </c>
      <c r="F35" s="29">
        <v>1179727.3899999999</v>
      </c>
      <c r="G35" s="29">
        <v>559992</v>
      </c>
    </row>
    <row r="36" spans="1:7" x14ac:dyDescent="0.25">
      <c r="A36" s="28" t="s">
        <v>241</v>
      </c>
      <c r="B36" s="29" t="s">
        <v>224</v>
      </c>
      <c r="C36" s="30" t="s">
        <v>154</v>
      </c>
      <c r="D36" s="29" t="s">
        <v>31</v>
      </c>
      <c r="E36" s="29">
        <v>24881</v>
      </c>
      <c r="F36" s="29">
        <v>6069518.9100000011</v>
      </c>
      <c r="G36" s="29">
        <v>1108783</v>
      </c>
    </row>
    <row r="37" spans="1:7" x14ac:dyDescent="0.25">
      <c r="A37" s="28" t="s">
        <v>242</v>
      </c>
      <c r="B37" s="29" t="s">
        <v>226</v>
      </c>
      <c r="C37" s="30" t="s">
        <v>155</v>
      </c>
      <c r="D37" s="29" t="s">
        <v>30</v>
      </c>
      <c r="E37" s="29">
        <v>11239</v>
      </c>
      <c r="F37" s="29">
        <v>1804451.6800000002</v>
      </c>
      <c r="G37" s="29">
        <v>486734</v>
      </c>
    </row>
    <row r="38" spans="1:7" x14ac:dyDescent="0.25">
      <c r="A38" s="28" t="s">
        <v>243</v>
      </c>
      <c r="B38" s="29" t="s">
        <v>229</v>
      </c>
      <c r="C38" s="30" t="s">
        <v>250</v>
      </c>
      <c r="D38" s="29" t="s">
        <v>245</v>
      </c>
      <c r="E38" s="29">
        <v>5039</v>
      </c>
      <c r="F38" s="29">
        <v>1069011.0699999998</v>
      </c>
      <c r="G38" s="29">
        <v>272201</v>
      </c>
    </row>
    <row r="39" spans="1:7" x14ac:dyDescent="0.25">
      <c r="A39" s="28" t="s">
        <v>241</v>
      </c>
      <c r="B39" s="29" t="s">
        <v>234</v>
      </c>
      <c r="C39" s="30" t="s">
        <v>156</v>
      </c>
      <c r="D39" s="29" t="s">
        <v>32</v>
      </c>
      <c r="E39" s="29">
        <v>4339</v>
      </c>
      <c r="F39" s="29">
        <v>712128.98999999976</v>
      </c>
      <c r="G39" s="29">
        <v>223361</v>
      </c>
    </row>
    <row r="40" spans="1:7" x14ac:dyDescent="0.25">
      <c r="A40" s="28" t="s">
        <v>240</v>
      </c>
      <c r="B40" s="29" t="s">
        <v>235</v>
      </c>
      <c r="C40" s="30" t="s">
        <v>157</v>
      </c>
      <c r="D40" s="29" t="s">
        <v>33</v>
      </c>
      <c r="E40" s="29">
        <v>56844</v>
      </c>
      <c r="F40" s="29">
        <v>7527173.2999999942</v>
      </c>
      <c r="G40" s="29">
        <v>1684327</v>
      </c>
    </row>
    <row r="41" spans="1:7" x14ac:dyDescent="0.25">
      <c r="A41" s="28" t="s">
        <v>243</v>
      </c>
      <c r="B41" s="29" t="s">
        <v>236</v>
      </c>
      <c r="C41" s="30" t="s">
        <v>158</v>
      </c>
      <c r="D41" s="29" t="s">
        <v>34</v>
      </c>
      <c r="E41" s="29">
        <v>2082</v>
      </c>
      <c r="F41" s="29">
        <v>177779.81999999998</v>
      </c>
      <c r="G41" s="29">
        <v>98758</v>
      </c>
    </row>
    <row r="42" spans="1:7" x14ac:dyDescent="0.25">
      <c r="A42" s="28" t="s">
        <v>241</v>
      </c>
      <c r="B42" s="29" t="s">
        <v>224</v>
      </c>
      <c r="C42" s="30" t="s">
        <v>159</v>
      </c>
      <c r="D42" s="29" t="s">
        <v>35</v>
      </c>
      <c r="E42" s="29">
        <v>6081</v>
      </c>
      <c r="F42" s="29">
        <v>958881.17</v>
      </c>
      <c r="G42" s="29">
        <v>321085</v>
      </c>
    </row>
    <row r="43" spans="1:7" x14ac:dyDescent="0.25">
      <c r="A43" s="28" t="s">
        <v>240</v>
      </c>
      <c r="B43" s="29" t="s">
        <v>235</v>
      </c>
      <c r="C43" s="30" t="s">
        <v>160</v>
      </c>
      <c r="D43" s="29" t="s">
        <v>36</v>
      </c>
      <c r="E43" s="29">
        <v>10748</v>
      </c>
      <c r="F43" s="29">
        <v>790529.20999999973</v>
      </c>
      <c r="G43" s="29">
        <v>419613</v>
      </c>
    </row>
    <row r="44" spans="1:7" x14ac:dyDescent="0.25">
      <c r="A44" s="28" t="s">
        <v>242</v>
      </c>
      <c r="B44" s="29" t="s">
        <v>231</v>
      </c>
      <c r="C44" s="30" t="s">
        <v>161</v>
      </c>
      <c r="D44" s="29" t="s">
        <v>37</v>
      </c>
      <c r="E44" s="29">
        <v>3184</v>
      </c>
      <c r="F44" s="29">
        <v>426569.25</v>
      </c>
      <c r="G44" s="29">
        <v>128923</v>
      </c>
    </row>
    <row r="45" spans="1:7" x14ac:dyDescent="0.25">
      <c r="A45" s="28" t="s">
        <v>242</v>
      </c>
      <c r="B45" s="29" t="s">
        <v>233</v>
      </c>
      <c r="C45" s="30" t="s">
        <v>121</v>
      </c>
      <c r="D45" s="29" t="s">
        <v>5</v>
      </c>
      <c r="E45" s="29">
        <v>10150</v>
      </c>
      <c r="F45" s="29">
        <v>976783.37</v>
      </c>
      <c r="G45" s="29">
        <v>340287</v>
      </c>
    </row>
    <row r="46" spans="1:7" x14ac:dyDescent="0.25">
      <c r="A46" s="28" t="s">
        <v>240</v>
      </c>
      <c r="B46" s="29" t="s">
        <v>235</v>
      </c>
      <c r="C46" s="30" t="s">
        <v>162</v>
      </c>
      <c r="D46" s="29" t="s">
        <v>78</v>
      </c>
      <c r="E46" s="29">
        <v>10245</v>
      </c>
      <c r="F46" s="29">
        <v>978183.50000000012</v>
      </c>
      <c r="G46" s="29">
        <v>274292</v>
      </c>
    </row>
    <row r="47" spans="1:7" x14ac:dyDescent="0.25">
      <c r="A47" s="28" t="s">
        <v>241</v>
      </c>
      <c r="B47" s="29" t="s">
        <v>234</v>
      </c>
      <c r="C47" s="30" t="s">
        <v>163</v>
      </c>
      <c r="D47" s="29" t="s">
        <v>43</v>
      </c>
      <c r="E47" s="29">
        <v>14352</v>
      </c>
      <c r="F47" s="29">
        <v>1062892.1000000001</v>
      </c>
      <c r="G47" s="29">
        <v>850361</v>
      </c>
    </row>
    <row r="48" spans="1:7" x14ac:dyDescent="0.25">
      <c r="A48" s="28" t="s">
        <v>242</v>
      </c>
      <c r="B48" s="29" t="s">
        <v>226</v>
      </c>
      <c r="C48" s="30" t="s">
        <v>164</v>
      </c>
      <c r="D48" s="29" t="s">
        <v>40</v>
      </c>
      <c r="E48" s="29">
        <v>6682</v>
      </c>
      <c r="F48" s="29">
        <v>1393373.8199999998</v>
      </c>
      <c r="G48" s="29">
        <v>408543</v>
      </c>
    </row>
    <row r="49" spans="1:7" x14ac:dyDescent="0.25">
      <c r="A49" s="28" t="s">
        <v>240</v>
      </c>
      <c r="B49" s="29" t="s">
        <v>228</v>
      </c>
      <c r="C49" s="30" t="s">
        <v>165</v>
      </c>
      <c r="D49" s="29" t="s">
        <v>39</v>
      </c>
      <c r="E49" s="29">
        <v>4570</v>
      </c>
      <c r="F49" s="29">
        <v>536840.78</v>
      </c>
      <c r="G49" s="29">
        <v>189771</v>
      </c>
    </row>
    <row r="50" spans="1:7" x14ac:dyDescent="0.25">
      <c r="A50" s="28" t="s">
        <v>241</v>
      </c>
      <c r="B50" s="29" t="s">
        <v>224</v>
      </c>
      <c r="C50" s="30" t="s">
        <v>166</v>
      </c>
      <c r="D50" s="29" t="s">
        <v>41</v>
      </c>
      <c r="E50" s="29">
        <v>9213</v>
      </c>
      <c r="F50" s="29">
        <v>848139.02</v>
      </c>
      <c r="G50" s="29">
        <v>290101</v>
      </c>
    </row>
    <row r="51" spans="1:7" x14ac:dyDescent="0.25">
      <c r="A51" s="28" t="s">
        <v>240</v>
      </c>
      <c r="B51" s="29" t="s">
        <v>228</v>
      </c>
      <c r="C51" s="30" t="s">
        <v>167</v>
      </c>
      <c r="D51" s="29" t="s">
        <v>42</v>
      </c>
      <c r="E51" s="29">
        <v>2639</v>
      </c>
      <c r="F51" s="29">
        <v>501122.09</v>
      </c>
      <c r="G51" s="29">
        <v>148796</v>
      </c>
    </row>
    <row r="52" spans="1:7" x14ac:dyDescent="0.25">
      <c r="A52" s="28" t="s">
        <v>241</v>
      </c>
      <c r="B52" s="29" t="s">
        <v>224</v>
      </c>
      <c r="C52" s="30" t="s">
        <v>168</v>
      </c>
      <c r="D52" s="29" t="s">
        <v>44</v>
      </c>
      <c r="E52" s="29">
        <v>9841</v>
      </c>
      <c r="F52" s="29">
        <v>1300870.2600000002</v>
      </c>
      <c r="G52" s="29">
        <v>515323</v>
      </c>
    </row>
    <row r="53" spans="1:7" x14ac:dyDescent="0.25">
      <c r="A53" s="28" t="s">
        <v>241</v>
      </c>
      <c r="B53" s="29" t="s">
        <v>222</v>
      </c>
      <c r="C53" s="30" t="s">
        <v>169</v>
      </c>
      <c r="D53" s="29" t="s">
        <v>45</v>
      </c>
      <c r="E53" s="29">
        <v>5108</v>
      </c>
      <c r="F53" s="29">
        <v>552776.72000000009</v>
      </c>
      <c r="G53" s="29">
        <v>340774</v>
      </c>
    </row>
    <row r="54" spans="1:7" x14ac:dyDescent="0.25">
      <c r="A54" s="28" t="s">
        <v>240</v>
      </c>
      <c r="B54" s="29" t="s">
        <v>228</v>
      </c>
      <c r="C54" s="30" t="s">
        <v>170</v>
      </c>
      <c r="D54" s="29" t="s">
        <v>48</v>
      </c>
      <c r="E54" s="29">
        <v>2759</v>
      </c>
      <c r="F54" s="29">
        <v>627242.93999999994</v>
      </c>
      <c r="G54" s="29">
        <v>205783</v>
      </c>
    </row>
    <row r="55" spans="1:7" x14ac:dyDescent="0.25">
      <c r="A55" s="28" t="s">
        <v>241</v>
      </c>
      <c r="B55" s="29" t="s">
        <v>224</v>
      </c>
      <c r="C55" s="30" t="s">
        <v>171</v>
      </c>
      <c r="D55" s="29" t="s">
        <v>108</v>
      </c>
      <c r="E55" s="29">
        <v>6267</v>
      </c>
      <c r="F55" s="29">
        <v>591027.67000000004</v>
      </c>
      <c r="G55" s="29">
        <v>229471</v>
      </c>
    </row>
    <row r="56" spans="1:7" x14ac:dyDescent="0.25">
      <c r="A56" s="28" t="s">
        <v>242</v>
      </c>
      <c r="B56" s="29" t="s">
        <v>237</v>
      </c>
      <c r="C56" s="30" t="s">
        <v>172</v>
      </c>
      <c r="D56" s="29" t="s">
        <v>50</v>
      </c>
      <c r="E56" s="29">
        <v>7822</v>
      </c>
      <c r="F56" s="29">
        <v>1382086.1799999997</v>
      </c>
      <c r="G56" s="29">
        <v>482886</v>
      </c>
    </row>
    <row r="57" spans="1:7" x14ac:dyDescent="0.25">
      <c r="A57" s="28" t="s">
        <v>239</v>
      </c>
      <c r="B57" s="29" t="s">
        <v>220</v>
      </c>
      <c r="C57" s="30" t="s">
        <v>173</v>
      </c>
      <c r="D57" s="29" t="s">
        <v>46</v>
      </c>
      <c r="E57" s="29">
        <v>23391</v>
      </c>
      <c r="F57" s="29">
        <v>2379411.67</v>
      </c>
      <c r="G57" s="29">
        <v>1051665</v>
      </c>
    </row>
    <row r="58" spans="1:7" x14ac:dyDescent="0.25">
      <c r="A58" s="28" t="s">
        <v>240</v>
      </c>
      <c r="B58" s="29" t="s">
        <v>228</v>
      </c>
      <c r="C58" s="30" t="s">
        <v>174</v>
      </c>
      <c r="D58" s="29" t="s">
        <v>47</v>
      </c>
      <c r="E58" s="29">
        <v>94611</v>
      </c>
      <c r="F58" s="29">
        <v>8832193.7299999986</v>
      </c>
      <c r="G58" s="29">
        <v>2729422</v>
      </c>
    </row>
    <row r="59" spans="1:7" x14ac:dyDescent="0.25">
      <c r="A59" s="28" t="s">
        <v>243</v>
      </c>
      <c r="B59" s="29" t="s">
        <v>229</v>
      </c>
      <c r="C59" s="30" t="s">
        <v>175</v>
      </c>
      <c r="D59" s="29" t="s">
        <v>49</v>
      </c>
      <c r="E59" s="29">
        <v>14706</v>
      </c>
      <c r="F59" s="29">
        <v>1171151.4999999998</v>
      </c>
      <c r="G59" s="29">
        <v>524188</v>
      </c>
    </row>
    <row r="60" spans="1:7" x14ac:dyDescent="0.25">
      <c r="A60" s="28" t="s">
        <v>242</v>
      </c>
      <c r="B60" s="29" t="s">
        <v>225</v>
      </c>
      <c r="C60" s="30" t="s">
        <v>176</v>
      </c>
      <c r="D60" s="29" t="s">
        <v>51</v>
      </c>
      <c r="E60" s="29">
        <v>59276</v>
      </c>
      <c r="F60" s="29">
        <v>16767146.390000001</v>
      </c>
      <c r="G60" s="29">
        <v>3290052</v>
      </c>
    </row>
    <row r="61" spans="1:7" x14ac:dyDescent="0.25">
      <c r="A61" s="28" t="s">
        <v>240</v>
      </c>
      <c r="B61" s="29" t="s">
        <v>221</v>
      </c>
      <c r="C61" s="30" t="s">
        <v>177</v>
      </c>
      <c r="D61" s="29" t="s">
        <v>52</v>
      </c>
      <c r="E61" s="29">
        <v>5835</v>
      </c>
      <c r="F61" s="29">
        <v>265572.58</v>
      </c>
      <c r="G61" s="29">
        <v>240591</v>
      </c>
    </row>
    <row r="62" spans="1:7" x14ac:dyDescent="0.25">
      <c r="A62" s="28" t="s">
        <v>239</v>
      </c>
      <c r="B62" s="29" t="s">
        <v>230</v>
      </c>
      <c r="C62" s="30" t="s">
        <v>178</v>
      </c>
      <c r="D62" s="29" t="s">
        <v>53</v>
      </c>
      <c r="E62" s="29">
        <v>2273</v>
      </c>
      <c r="F62" s="29">
        <v>615709.17999999993</v>
      </c>
      <c r="G62" s="29">
        <v>158769</v>
      </c>
    </row>
    <row r="63" spans="1:7" x14ac:dyDescent="0.25">
      <c r="A63" s="28" t="s">
        <v>239</v>
      </c>
      <c r="B63" s="29" t="s">
        <v>230</v>
      </c>
      <c r="C63" s="30" t="s">
        <v>179</v>
      </c>
      <c r="D63" s="29" t="s">
        <v>54</v>
      </c>
      <c r="E63" s="29">
        <v>2261</v>
      </c>
      <c r="F63" s="29">
        <v>523923.24</v>
      </c>
      <c r="G63" s="29">
        <v>143599</v>
      </c>
    </row>
    <row r="64" spans="1:7" x14ac:dyDescent="0.25">
      <c r="A64" s="28" t="s">
        <v>243</v>
      </c>
      <c r="B64" s="29" t="s">
        <v>227</v>
      </c>
      <c r="C64" s="30" t="s">
        <v>180</v>
      </c>
      <c r="D64" s="29" t="s">
        <v>57</v>
      </c>
      <c r="E64" s="29">
        <v>9655</v>
      </c>
      <c r="F64" s="29">
        <v>1525989.6700000002</v>
      </c>
      <c r="G64" s="29">
        <v>474233</v>
      </c>
    </row>
    <row r="65" spans="1:7" x14ac:dyDescent="0.25">
      <c r="A65" s="28" t="s">
        <v>239</v>
      </c>
      <c r="B65" s="29" t="s">
        <v>220</v>
      </c>
      <c r="C65" s="30" t="s">
        <v>181</v>
      </c>
      <c r="D65" s="29" t="s">
        <v>55</v>
      </c>
      <c r="E65" s="29">
        <v>37365</v>
      </c>
      <c r="F65" s="29">
        <v>4123525.83</v>
      </c>
      <c r="G65" s="29">
        <v>2905016</v>
      </c>
    </row>
    <row r="66" spans="1:7" x14ac:dyDescent="0.25">
      <c r="A66" s="28" t="s">
        <v>243</v>
      </c>
      <c r="B66" s="29" t="s">
        <v>229</v>
      </c>
      <c r="C66" s="30" t="s">
        <v>182</v>
      </c>
      <c r="D66" s="29" t="s">
        <v>63</v>
      </c>
      <c r="E66" s="29">
        <v>8056</v>
      </c>
      <c r="F66" s="29">
        <v>1245369.9999999998</v>
      </c>
      <c r="G66" s="29">
        <v>420817</v>
      </c>
    </row>
    <row r="67" spans="1:7" x14ac:dyDescent="0.25">
      <c r="A67" s="28" t="s">
        <v>240</v>
      </c>
      <c r="B67" s="29" t="s">
        <v>228</v>
      </c>
      <c r="C67" s="30" t="s">
        <v>183</v>
      </c>
      <c r="D67" s="29" t="s">
        <v>66</v>
      </c>
      <c r="E67" s="29">
        <v>3595</v>
      </c>
      <c r="F67" s="29">
        <v>162083.44</v>
      </c>
      <c r="G67" s="29">
        <v>136963</v>
      </c>
    </row>
    <row r="68" spans="1:7" x14ac:dyDescent="0.25">
      <c r="A68" s="28" t="s">
        <v>241</v>
      </c>
      <c r="B68" s="29" t="s">
        <v>238</v>
      </c>
      <c r="C68" s="30" t="s">
        <v>184</v>
      </c>
      <c r="D68" s="29" t="s">
        <v>59</v>
      </c>
      <c r="E68" s="29">
        <v>18321</v>
      </c>
      <c r="F68" s="29">
        <v>1579147.0399999998</v>
      </c>
      <c r="G68" s="29">
        <v>889444</v>
      </c>
    </row>
    <row r="69" spans="1:7" x14ac:dyDescent="0.25">
      <c r="A69" s="28" t="s">
        <v>241</v>
      </c>
      <c r="B69" s="29" t="s">
        <v>222</v>
      </c>
      <c r="C69" s="30" t="s">
        <v>251</v>
      </c>
      <c r="D69" s="29" t="s">
        <v>64</v>
      </c>
      <c r="E69" s="29">
        <v>6683</v>
      </c>
      <c r="F69" s="29">
        <v>928887.98</v>
      </c>
      <c r="G69" s="29">
        <v>264125</v>
      </c>
    </row>
    <row r="70" spans="1:7" x14ac:dyDescent="0.25">
      <c r="A70" s="28" t="s">
        <v>242</v>
      </c>
      <c r="B70" s="29" t="s">
        <v>233</v>
      </c>
      <c r="C70" s="30" t="s">
        <v>185</v>
      </c>
      <c r="D70" s="29" t="s">
        <v>58</v>
      </c>
      <c r="E70" s="29">
        <v>7993</v>
      </c>
      <c r="F70" s="29">
        <v>1488711.2300000002</v>
      </c>
      <c r="G70" s="29">
        <v>301416</v>
      </c>
    </row>
    <row r="71" spans="1:7" x14ac:dyDescent="0.25">
      <c r="A71" s="28" t="s">
        <v>243</v>
      </c>
      <c r="B71" s="29" t="s">
        <v>229</v>
      </c>
      <c r="C71" s="30" t="s">
        <v>186</v>
      </c>
      <c r="D71" s="29" t="s">
        <v>56</v>
      </c>
      <c r="E71" s="29">
        <v>4555</v>
      </c>
      <c r="F71" s="29">
        <v>992666.07</v>
      </c>
      <c r="G71" s="29">
        <v>357883</v>
      </c>
    </row>
    <row r="72" spans="1:7" x14ac:dyDescent="0.25">
      <c r="A72" s="28" t="s">
        <v>241</v>
      </c>
      <c r="B72" s="29" t="s">
        <v>224</v>
      </c>
      <c r="C72" s="30" t="s">
        <v>187</v>
      </c>
      <c r="D72" s="29" t="s">
        <v>60</v>
      </c>
      <c r="E72" s="29">
        <v>7002</v>
      </c>
      <c r="F72" s="29">
        <v>941651.0299999998</v>
      </c>
      <c r="G72" s="29">
        <v>239728</v>
      </c>
    </row>
    <row r="73" spans="1:7" x14ac:dyDescent="0.25">
      <c r="A73" s="28" t="s">
        <v>241</v>
      </c>
      <c r="B73" s="29" t="s">
        <v>224</v>
      </c>
      <c r="C73" s="30" t="s">
        <v>188</v>
      </c>
      <c r="D73" s="29" t="s">
        <v>65</v>
      </c>
      <c r="E73" s="29">
        <v>5931</v>
      </c>
      <c r="F73" s="29">
        <v>1415401.64</v>
      </c>
      <c r="G73" s="29">
        <v>360641</v>
      </c>
    </row>
    <row r="74" spans="1:7" x14ac:dyDescent="0.25">
      <c r="A74" s="28" t="s">
        <v>243</v>
      </c>
      <c r="B74" s="29" t="s">
        <v>236</v>
      </c>
      <c r="C74" s="30" t="s">
        <v>189</v>
      </c>
      <c r="D74" s="29" t="s">
        <v>61</v>
      </c>
      <c r="E74" s="29">
        <v>7173</v>
      </c>
      <c r="F74" s="29">
        <v>459847.04</v>
      </c>
      <c r="G74" s="29">
        <v>176377</v>
      </c>
    </row>
    <row r="75" spans="1:7" x14ac:dyDescent="0.25">
      <c r="A75" s="28" t="s">
        <v>242</v>
      </c>
      <c r="B75" s="29" t="s">
        <v>237</v>
      </c>
      <c r="C75" s="30" t="s">
        <v>190</v>
      </c>
      <c r="D75" s="29" t="s">
        <v>67</v>
      </c>
      <c r="E75" s="29">
        <v>9262</v>
      </c>
      <c r="F75" s="29">
        <v>1183402.1300000001</v>
      </c>
      <c r="G75" s="29">
        <v>482780</v>
      </c>
    </row>
    <row r="76" spans="1:7" x14ac:dyDescent="0.25">
      <c r="A76" s="28" t="s">
        <v>241</v>
      </c>
      <c r="B76" s="29" t="s">
        <v>224</v>
      </c>
      <c r="C76" s="30" t="s">
        <v>191</v>
      </c>
      <c r="D76" s="29" t="s">
        <v>62</v>
      </c>
      <c r="E76" s="29">
        <v>11867</v>
      </c>
      <c r="F76" s="29">
        <v>3080179.51</v>
      </c>
      <c r="G76" s="29">
        <v>849991</v>
      </c>
    </row>
    <row r="77" spans="1:7" x14ac:dyDescent="0.25">
      <c r="A77" s="28" t="s">
        <v>239</v>
      </c>
      <c r="B77" s="29" t="s">
        <v>220</v>
      </c>
      <c r="C77" s="30" t="s">
        <v>192</v>
      </c>
      <c r="D77" s="29" t="s">
        <v>70</v>
      </c>
      <c r="E77" s="29">
        <v>7451</v>
      </c>
      <c r="F77" s="29">
        <v>1209871.7300000002</v>
      </c>
      <c r="G77" s="29">
        <v>402236</v>
      </c>
    </row>
    <row r="78" spans="1:7" x14ac:dyDescent="0.25">
      <c r="A78" s="28" t="s">
        <v>243</v>
      </c>
      <c r="B78" s="29" t="s">
        <v>229</v>
      </c>
      <c r="C78" s="30" t="s">
        <v>193</v>
      </c>
      <c r="D78" s="29" t="s">
        <v>68</v>
      </c>
      <c r="E78" s="29">
        <v>6591</v>
      </c>
      <c r="F78" s="29">
        <v>998267.7799999998</v>
      </c>
      <c r="G78" s="29">
        <v>337530</v>
      </c>
    </row>
    <row r="79" spans="1:7" x14ac:dyDescent="0.25">
      <c r="A79" s="28" t="s">
        <v>242</v>
      </c>
      <c r="B79" s="29" t="s">
        <v>232</v>
      </c>
      <c r="C79" s="30" t="s">
        <v>122</v>
      </c>
      <c r="D79" s="29" t="s">
        <v>109</v>
      </c>
      <c r="E79" s="29">
        <v>15745</v>
      </c>
      <c r="F79" s="29">
        <v>2828073.48</v>
      </c>
      <c r="G79" s="29">
        <v>852145</v>
      </c>
    </row>
    <row r="80" spans="1:7" x14ac:dyDescent="0.25">
      <c r="A80" s="28" t="s">
        <v>243</v>
      </c>
      <c r="B80" s="29" t="s">
        <v>229</v>
      </c>
      <c r="C80" s="30" t="s">
        <v>123</v>
      </c>
      <c r="D80" s="29" t="s">
        <v>246</v>
      </c>
      <c r="E80" s="29">
        <v>8941</v>
      </c>
      <c r="F80" s="29">
        <v>1476462.0999999999</v>
      </c>
      <c r="G80" s="29">
        <v>575186</v>
      </c>
    </row>
    <row r="81" spans="1:7" x14ac:dyDescent="0.25">
      <c r="A81" s="28" t="s">
        <v>241</v>
      </c>
      <c r="B81" s="29" t="s">
        <v>234</v>
      </c>
      <c r="C81" s="30" t="s">
        <v>194</v>
      </c>
      <c r="D81" s="29" t="s">
        <v>71</v>
      </c>
      <c r="E81" s="29">
        <v>5373</v>
      </c>
      <c r="F81" s="29">
        <v>691393.58000000007</v>
      </c>
      <c r="G81" s="29">
        <v>238098</v>
      </c>
    </row>
    <row r="82" spans="1:7" x14ac:dyDescent="0.25">
      <c r="A82" s="28" t="s">
        <v>243</v>
      </c>
      <c r="B82" s="29" t="s">
        <v>229</v>
      </c>
      <c r="C82" s="30" t="s">
        <v>195</v>
      </c>
      <c r="D82" s="29" t="s">
        <v>73</v>
      </c>
      <c r="E82" s="29">
        <v>11230</v>
      </c>
      <c r="F82" s="29">
        <v>2166484.4200000004</v>
      </c>
      <c r="G82" s="29">
        <v>655146</v>
      </c>
    </row>
    <row r="83" spans="1:7" x14ac:dyDescent="0.25">
      <c r="A83" s="28" t="s">
        <v>241</v>
      </c>
      <c r="B83" s="29" t="s">
        <v>234</v>
      </c>
      <c r="C83" s="30" t="s">
        <v>196</v>
      </c>
      <c r="D83" s="29" t="s">
        <v>72</v>
      </c>
      <c r="E83" s="29">
        <v>306387</v>
      </c>
      <c r="F83" s="29">
        <v>36830077.450000003</v>
      </c>
      <c r="G83" s="29">
        <v>7300574</v>
      </c>
    </row>
    <row r="84" spans="1:7" x14ac:dyDescent="0.25">
      <c r="A84" s="28" t="s">
        <v>243</v>
      </c>
      <c r="B84" s="29" t="s">
        <v>227</v>
      </c>
      <c r="C84" s="30" t="s">
        <v>197</v>
      </c>
      <c r="D84" s="29" t="s">
        <v>74</v>
      </c>
      <c r="E84" s="29">
        <v>2320</v>
      </c>
      <c r="F84" s="29">
        <v>378544.87000000011</v>
      </c>
      <c r="G84" s="29">
        <v>223170</v>
      </c>
    </row>
    <row r="85" spans="1:7" x14ac:dyDescent="0.25">
      <c r="A85" s="28" t="s">
        <v>242</v>
      </c>
      <c r="B85" s="29" t="s">
        <v>225</v>
      </c>
      <c r="C85" s="30" t="s">
        <v>198</v>
      </c>
      <c r="D85" s="29" t="s">
        <v>75</v>
      </c>
      <c r="E85" s="29">
        <v>8904</v>
      </c>
      <c r="F85" s="29">
        <v>1878647.0699999994</v>
      </c>
      <c r="G85" s="29">
        <v>369399</v>
      </c>
    </row>
    <row r="86" spans="1:7" x14ac:dyDescent="0.25">
      <c r="A86" s="28" t="s">
        <v>239</v>
      </c>
      <c r="B86" s="29" t="s">
        <v>230</v>
      </c>
      <c r="C86" s="30" t="s">
        <v>199</v>
      </c>
      <c r="D86" s="29" t="s">
        <v>80</v>
      </c>
      <c r="E86" s="29">
        <v>11637</v>
      </c>
      <c r="F86" s="29">
        <v>2996316.18</v>
      </c>
      <c r="G86" s="29">
        <v>611948</v>
      </c>
    </row>
    <row r="87" spans="1:7" x14ac:dyDescent="0.25">
      <c r="A87" s="28" t="s">
        <v>240</v>
      </c>
      <c r="B87" s="29" t="s">
        <v>235</v>
      </c>
      <c r="C87" s="30" t="s">
        <v>200</v>
      </c>
      <c r="D87" s="29" t="s">
        <v>81</v>
      </c>
      <c r="E87" s="29">
        <v>7250</v>
      </c>
      <c r="F87" s="29">
        <v>452583.29999999993</v>
      </c>
      <c r="G87" s="29">
        <v>211229</v>
      </c>
    </row>
    <row r="88" spans="1:7" x14ac:dyDescent="0.25">
      <c r="A88" s="28" t="s">
        <v>241</v>
      </c>
      <c r="B88" s="29" t="s">
        <v>224</v>
      </c>
      <c r="C88" s="30" t="s">
        <v>201</v>
      </c>
      <c r="D88" s="29" t="s">
        <v>76</v>
      </c>
      <c r="E88" s="29">
        <v>5426</v>
      </c>
      <c r="F88" s="29">
        <v>1030813.63</v>
      </c>
      <c r="G88" s="29">
        <v>239693</v>
      </c>
    </row>
    <row r="89" spans="1:7" x14ac:dyDescent="0.25">
      <c r="A89" s="28" t="s">
        <v>239</v>
      </c>
      <c r="B89" s="29" t="s">
        <v>220</v>
      </c>
      <c r="C89" s="30" t="s">
        <v>202</v>
      </c>
      <c r="D89" s="29" t="s">
        <v>79</v>
      </c>
      <c r="E89" s="29">
        <v>5178</v>
      </c>
      <c r="F89" s="29">
        <v>1302472.1299999999</v>
      </c>
      <c r="G89" s="29">
        <v>338353</v>
      </c>
    </row>
    <row r="90" spans="1:7" x14ac:dyDescent="0.25">
      <c r="A90" s="28" t="s">
        <v>240</v>
      </c>
      <c r="B90" s="29" t="s">
        <v>228</v>
      </c>
      <c r="C90" s="30" t="s">
        <v>203</v>
      </c>
      <c r="D90" s="29" t="s">
        <v>77</v>
      </c>
      <c r="E90" s="29">
        <v>6057</v>
      </c>
      <c r="F90" s="29">
        <v>170059.34</v>
      </c>
      <c r="G90" s="29">
        <v>162491</v>
      </c>
    </row>
    <row r="91" spans="1:7" x14ac:dyDescent="0.25">
      <c r="A91" s="28" t="s">
        <v>242</v>
      </c>
      <c r="B91" s="29" t="s">
        <v>226</v>
      </c>
      <c r="C91" s="30" t="s">
        <v>204</v>
      </c>
      <c r="D91" s="29" t="s">
        <v>82</v>
      </c>
      <c r="E91" s="29">
        <v>9706</v>
      </c>
      <c r="F91" s="29">
        <v>1407823.8299999998</v>
      </c>
      <c r="G91" s="29">
        <v>439247</v>
      </c>
    </row>
    <row r="92" spans="1:7" x14ac:dyDescent="0.25">
      <c r="A92" s="28" t="s">
        <v>242</v>
      </c>
      <c r="B92" s="29" t="s">
        <v>233</v>
      </c>
      <c r="C92" s="30" t="s">
        <v>205</v>
      </c>
      <c r="D92" s="29" t="s">
        <v>83</v>
      </c>
      <c r="E92" s="29">
        <v>5149</v>
      </c>
      <c r="F92" s="29">
        <v>530652.22</v>
      </c>
      <c r="G92" s="29">
        <v>222433</v>
      </c>
    </row>
    <row r="93" spans="1:7" x14ac:dyDescent="0.25">
      <c r="A93" s="28" t="s">
        <v>241</v>
      </c>
      <c r="B93" s="29" t="s">
        <v>238</v>
      </c>
      <c r="C93" s="30" t="s">
        <v>206</v>
      </c>
      <c r="D93" s="29" t="s">
        <v>86</v>
      </c>
      <c r="E93" s="29">
        <v>8434</v>
      </c>
      <c r="F93" s="29">
        <v>746316.31</v>
      </c>
      <c r="G93" s="29">
        <v>360979</v>
      </c>
    </row>
    <row r="94" spans="1:7" x14ac:dyDescent="0.25">
      <c r="A94" s="28" t="s">
        <v>240</v>
      </c>
      <c r="B94" s="29" t="s">
        <v>221</v>
      </c>
      <c r="C94" s="30" t="s">
        <v>207</v>
      </c>
      <c r="D94" s="29" t="s">
        <v>84</v>
      </c>
      <c r="E94" s="29">
        <v>32637</v>
      </c>
      <c r="F94" s="29">
        <v>4682909.0299999993</v>
      </c>
      <c r="G94" s="29">
        <v>1386023</v>
      </c>
    </row>
    <row r="95" spans="1:7" x14ac:dyDescent="0.25">
      <c r="A95" s="28" t="s">
        <v>239</v>
      </c>
      <c r="B95" s="29" t="s">
        <v>220</v>
      </c>
      <c r="C95" s="30" t="s">
        <v>208</v>
      </c>
      <c r="D95" s="29" t="s">
        <v>85</v>
      </c>
      <c r="E95" s="29">
        <v>6402</v>
      </c>
      <c r="F95" s="29">
        <v>1124277.5499999998</v>
      </c>
      <c r="G95" s="29">
        <v>389529</v>
      </c>
    </row>
    <row r="96" spans="1:7" x14ac:dyDescent="0.25">
      <c r="A96" s="28" t="s">
        <v>243</v>
      </c>
      <c r="B96" s="29" t="s">
        <v>248</v>
      </c>
      <c r="C96" s="30" t="s">
        <v>252</v>
      </c>
      <c r="D96" s="29" t="s">
        <v>244</v>
      </c>
      <c r="E96" s="29">
        <v>7078</v>
      </c>
      <c r="F96" s="29">
        <v>870248.68</v>
      </c>
      <c r="G96" s="29">
        <v>284281</v>
      </c>
    </row>
    <row r="97" spans="1:7" x14ac:dyDescent="0.25">
      <c r="A97" s="28" t="s">
        <v>243</v>
      </c>
      <c r="B97" s="29" t="s">
        <v>227</v>
      </c>
      <c r="C97" s="30" t="s">
        <v>209</v>
      </c>
      <c r="D97" s="29" t="s">
        <v>88</v>
      </c>
      <c r="E97" s="29">
        <v>6696</v>
      </c>
      <c r="F97" s="29">
        <v>695906.15999999992</v>
      </c>
      <c r="G97" s="29">
        <v>286975</v>
      </c>
    </row>
    <row r="98" spans="1:7" x14ac:dyDescent="0.25">
      <c r="A98" s="28" t="s">
        <v>243</v>
      </c>
      <c r="B98" s="29" t="s">
        <v>236</v>
      </c>
      <c r="C98" s="30" t="s">
        <v>210</v>
      </c>
      <c r="D98" s="29" t="s">
        <v>87</v>
      </c>
      <c r="E98" s="29">
        <v>22777</v>
      </c>
      <c r="F98" s="29">
        <v>1449071.03</v>
      </c>
      <c r="G98" s="29">
        <v>599587</v>
      </c>
    </row>
    <row r="99" spans="1:7" x14ac:dyDescent="0.25">
      <c r="A99" s="28" t="s">
        <v>243</v>
      </c>
      <c r="B99" s="29" t="s">
        <v>236</v>
      </c>
      <c r="C99" s="30" t="s">
        <v>211</v>
      </c>
      <c r="D99" s="29" t="s">
        <v>89</v>
      </c>
      <c r="E99" s="29">
        <v>4111</v>
      </c>
      <c r="F99" s="29">
        <v>443309.51999999996</v>
      </c>
      <c r="G99" s="29">
        <v>199045</v>
      </c>
    </row>
    <row r="100" spans="1:7" x14ac:dyDescent="0.25">
      <c r="A100" s="28" t="s">
        <v>240</v>
      </c>
      <c r="B100" s="29" t="s">
        <v>228</v>
      </c>
      <c r="C100" s="30" t="s">
        <v>212</v>
      </c>
      <c r="D100" s="29" t="s">
        <v>90</v>
      </c>
      <c r="E100" s="29">
        <v>5253</v>
      </c>
      <c r="F100" s="29">
        <v>540697.44999999995</v>
      </c>
      <c r="G100" s="29">
        <v>230081</v>
      </c>
    </row>
    <row r="101" spans="1:7" x14ac:dyDescent="0.25">
      <c r="A101" s="28" t="s">
        <v>243</v>
      </c>
      <c r="B101" s="29" t="s">
        <v>227</v>
      </c>
      <c r="C101" s="30" t="s">
        <v>213</v>
      </c>
      <c r="D101" s="29" t="s">
        <v>93</v>
      </c>
      <c r="E101" s="29">
        <v>16145</v>
      </c>
      <c r="F101" s="29">
        <v>1906537.4199999995</v>
      </c>
      <c r="G101" s="29">
        <v>636628</v>
      </c>
    </row>
    <row r="102" spans="1:7" x14ac:dyDescent="0.25">
      <c r="A102" s="28" t="s">
        <v>240</v>
      </c>
      <c r="B102" s="29" t="s">
        <v>221</v>
      </c>
      <c r="C102" s="30" t="s">
        <v>214</v>
      </c>
      <c r="D102" s="29" t="s">
        <v>91</v>
      </c>
      <c r="E102" s="29">
        <v>2754</v>
      </c>
      <c r="F102" s="29">
        <v>184322.14</v>
      </c>
      <c r="G102" s="29">
        <v>138589</v>
      </c>
    </row>
    <row r="103" spans="1:7" x14ac:dyDescent="0.25">
      <c r="A103" s="28" t="s">
        <v>240</v>
      </c>
      <c r="B103" s="29" t="s">
        <v>221</v>
      </c>
      <c r="C103" s="30" t="s">
        <v>215</v>
      </c>
      <c r="D103" s="29" t="s">
        <v>92</v>
      </c>
      <c r="E103" s="29">
        <v>2599</v>
      </c>
      <c r="F103" s="29">
        <v>318706.45999999996</v>
      </c>
      <c r="G103" s="29">
        <v>150062</v>
      </c>
    </row>
    <row r="104" spans="1:7" x14ac:dyDescent="0.25">
      <c r="A104" s="28" t="s">
        <v>243</v>
      </c>
      <c r="B104" s="29" t="s">
        <v>227</v>
      </c>
      <c r="C104" s="30" t="s">
        <v>216</v>
      </c>
      <c r="D104" s="29" t="s">
        <v>95</v>
      </c>
      <c r="E104" s="29">
        <v>13045</v>
      </c>
      <c r="F104" s="29">
        <v>2655990.7799999998</v>
      </c>
      <c r="G104" s="29">
        <v>901395</v>
      </c>
    </row>
    <row r="105" spans="1:7" x14ac:dyDescent="0.25">
      <c r="A105" s="28" t="s">
        <v>242</v>
      </c>
      <c r="B105" s="29" t="s">
        <v>232</v>
      </c>
      <c r="C105" s="30" t="s">
        <v>217</v>
      </c>
      <c r="D105" s="29" t="s">
        <v>97</v>
      </c>
      <c r="E105" s="29">
        <v>3622</v>
      </c>
      <c r="F105" s="29">
        <v>713505.0199999999</v>
      </c>
      <c r="G105" s="29">
        <v>219724</v>
      </c>
    </row>
    <row r="106" spans="1:7" x14ac:dyDescent="0.25">
      <c r="A106" s="28" t="s">
        <v>243</v>
      </c>
      <c r="B106" s="29" t="s">
        <v>227</v>
      </c>
      <c r="C106" s="30" t="s">
        <v>218</v>
      </c>
      <c r="D106" s="29" t="s">
        <v>94</v>
      </c>
      <c r="E106" s="29">
        <v>5767</v>
      </c>
      <c r="F106" s="29">
        <v>879696.59000000008</v>
      </c>
      <c r="G106" s="29">
        <v>314419</v>
      </c>
    </row>
    <row r="107" spans="1:7" x14ac:dyDescent="0.25">
      <c r="A107" s="28" t="s">
        <v>241</v>
      </c>
      <c r="B107" s="29" t="s">
        <v>234</v>
      </c>
      <c r="C107" s="30" t="s">
        <v>219</v>
      </c>
      <c r="D107" s="29" t="s">
        <v>96</v>
      </c>
      <c r="E107" s="29">
        <v>11038</v>
      </c>
      <c r="F107" s="29">
        <v>1438311.94</v>
      </c>
      <c r="G107" s="29">
        <v>547835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23" customWidth="1"/>
    <col min="2" max="2" width="32.140625" style="31" bestFit="1" customWidth="1"/>
    <col min="3" max="3" width="13" style="32" bestFit="1" customWidth="1"/>
    <col min="4" max="4" width="21.7109375" style="31" bestFit="1" customWidth="1"/>
    <col min="5" max="7" width="17.7109375" style="31" customWidth="1"/>
    <col min="8" max="16384" width="9.140625" style="23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256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106</v>
      </c>
      <c r="E3" s="24">
        <f>SUBTOTAL(9,E5:E107)</f>
        <v>136114</v>
      </c>
      <c r="F3" s="24">
        <f t="shared" ref="F3" si="0">SUBTOTAL(9,F5:F107)</f>
        <v>91538083.849999964</v>
      </c>
      <c r="G3" s="24">
        <f t="shared" ref="G3" si="1">SUBTOTAL(9,G5:G107)</f>
        <v>19461540</v>
      </c>
    </row>
    <row r="4" spans="1:7" ht="49.5" x14ac:dyDescent="0.25">
      <c r="A4" s="25" t="s">
        <v>119</v>
      </c>
      <c r="B4" s="26" t="s">
        <v>120</v>
      </c>
      <c r="C4" s="27" t="s">
        <v>111</v>
      </c>
      <c r="D4" s="25" t="s">
        <v>110</v>
      </c>
      <c r="E4" s="26" t="s">
        <v>99</v>
      </c>
      <c r="F4" s="26" t="s">
        <v>100</v>
      </c>
      <c r="G4" s="26" t="s">
        <v>253</v>
      </c>
    </row>
    <row r="5" spans="1:7" x14ac:dyDescent="0.25">
      <c r="A5" s="28" t="s">
        <v>239</v>
      </c>
      <c r="B5" s="29" t="s">
        <v>220</v>
      </c>
      <c r="C5" s="30" t="s">
        <v>124</v>
      </c>
      <c r="D5" s="29" t="s">
        <v>0</v>
      </c>
      <c r="E5" s="29">
        <v>355</v>
      </c>
      <c r="F5" s="29">
        <v>282168.57</v>
      </c>
      <c r="G5" s="29">
        <v>39312</v>
      </c>
    </row>
    <row r="6" spans="1:7" x14ac:dyDescent="0.25">
      <c r="A6" s="28" t="s">
        <v>240</v>
      </c>
      <c r="B6" s="29" t="s">
        <v>221</v>
      </c>
      <c r="C6" s="30" t="s">
        <v>125</v>
      </c>
      <c r="D6" s="29" t="s">
        <v>1</v>
      </c>
      <c r="E6" s="29">
        <v>635</v>
      </c>
      <c r="F6" s="29">
        <v>203791.65</v>
      </c>
      <c r="G6" s="29">
        <v>100013</v>
      </c>
    </row>
    <row r="7" spans="1:7" x14ac:dyDescent="0.25">
      <c r="A7" s="28" t="s">
        <v>241</v>
      </c>
      <c r="B7" s="29" t="s">
        <v>222</v>
      </c>
      <c r="C7" s="30" t="s">
        <v>126</v>
      </c>
      <c r="D7" s="29" t="s">
        <v>2</v>
      </c>
      <c r="E7" s="29">
        <v>992</v>
      </c>
      <c r="F7" s="29">
        <v>911390.32</v>
      </c>
      <c r="G7" s="29">
        <v>113320</v>
      </c>
    </row>
    <row r="8" spans="1:7" x14ac:dyDescent="0.25">
      <c r="A8" s="28" t="s">
        <v>240</v>
      </c>
      <c r="B8" s="29" t="s">
        <v>223</v>
      </c>
      <c r="C8" s="30" t="s">
        <v>127</v>
      </c>
      <c r="D8" s="29" t="s">
        <v>3</v>
      </c>
      <c r="E8" s="29">
        <v>230</v>
      </c>
      <c r="F8" s="29">
        <v>121054.21</v>
      </c>
      <c r="G8" s="29">
        <v>25971</v>
      </c>
    </row>
    <row r="9" spans="1:7" x14ac:dyDescent="0.25">
      <c r="A9" s="28" t="s">
        <v>241</v>
      </c>
      <c r="B9" s="29" t="s">
        <v>224</v>
      </c>
      <c r="C9" s="30" t="s">
        <v>128</v>
      </c>
      <c r="D9" s="29" t="s">
        <v>6</v>
      </c>
      <c r="E9" s="29">
        <v>2848</v>
      </c>
      <c r="F9" s="29">
        <v>2028397.87</v>
      </c>
      <c r="G9" s="29">
        <v>595853</v>
      </c>
    </row>
    <row r="10" spans="1:7" x14ac:dyDescent="0.25">
      <c r="A10" s="28" t="s">
        <v>241</v>
      </c>
      <c r="B10" s="29" t="s">
        <v>222</v>
      </c>
      <c r="C10" s="30" t="s">
        <v>129</v>
      </c>
      <c r="D10" s="29" t="s">
        <v>4</v>
      </c>
      <c r="E10" s="29">
        <v>564</v>
      </c>
      <c r="F10" s="29">
        <v>223251.32</v>
      </c>
      <c r="G10" s="29">
        <v>67655</v>
      </c>
    </row>
    <row r="11" spans="1:7" x14ac:dyDescent="0.25">
      <c r="A11" s="28" t="s">
        <v>240</v>
      </c>
      <c r="B11" s="29" t="s">
        <v>221</v>
      </c>
      <c r="C11" s="30" t="s">
        <v>130</v>
      </c>
      <c r="D11" s="29" t="s">
        <v>7</v>
      </c>
      <c r="E11" s="29">
        <v>697</v>
      </c>
      <c r="F11" s="29">
        <v>335061.90000000002</v>
      </c>
      <c r="G11" s="29">
        <v>85528</v>
      </c>
    </row>
    <row r="12" spans="1:7" x14ac:dyDescent="0.25">
      <c r="A12" s="28" t="s">
        <v>242</v>
      </c>
      <c r="B12" s="29" t="s">
        <v>225</v>
      </c>
      <c r="C12" s="30" t="s">
        <v>131</v>
      </c>
      <c r="D12" s="29" t="s">
        <v>8</v>
      </c>
      <c r="E12" s="29">
        <v>290</v>
      </c>
      <c r="F12" s="29">
        <v>155012.97</v>
      </c>
      <c r="G12" s="29">
        <v>33902</v>
      </c>
    </row>
    <row r="13" spans="1:7" x14ac:dyDescent="0.25">
      <c r="A13" s="28" t="s">
        <v>242</v>
      </c>
      <c r="B13" s="29" t="s">
        <v>226</v>
      </c>
      <c r="C13" s="30" t="s">
        <v>132</v>
      </c>
      <c r="D13" s="29" t="s">
        <v>9</v>
      </c>
      <c r="E13" s="29">
        <v>1321</v>
      </c>
      <c r="F13" s="29">
        <v>1097786.6799999997</v>
      </c>
      <c r="G13" s="29">
        <v>175575</v>
      </c>
    </row>
    <row r="14" spans="1:7" x14ac:dyDescent="0.25">
      <c r="A14" s="28" t="s">
        <v>243</v>
      </c>
      <c r="B14" s="29" t="s">
        <v>227</v>
      </c>
      <c r="C14" s="30" t="s">
        <v>133</v>
      </c>
      <c r="D14" s="29" t="s">
        <v>12</v>
      </c>
      <c r="E14" s="29">
        <v>192</v>
      </c>
      <c r="F14" s="29">
        <v>53366.01</v>
      </c>
      <c r="G14" s="29">
        <v>25357</v>
      </c>
    </row>
    <row r="15" spans="1:7" x14ac:dyDescent="0.25">
      <c r="A15" s="28" t="s">
        <v>242</v>
      </c>
      <c r="B15" s="29" t="s">
        <v>225</v>
      </c>
      <c r="C15" s="30" t="s">
        <v>134</v>
      </c>
      <c r="D15" s="29" t="s">
        <v>13</v>
      </c>
      <c r="E15" s="29">
        <v>238</v>
      </c>
      <c r="F15" s="29">
        <v>134709.87999999998</v>
      </c>
      <c r="G15" s="29">
        <v>24536</v>
      </c>
    </row>
    <row r="16" spans="1:7" x14ac:dyDescent="0.25">
      <c r="A16" s="28" t="s">
        <v>240</v>
      </c>
      <c r="B16" s="29" t="s">
        <v>228</v>
      </c>
      <c r="C16" s="30" t="s">
        <v>135</v>
      </c>
      <c r="D16" s="29" t="s">
        <v>10</v>
      </c>
      <c r="E16" s="29">
        <v>796</v>
      </c>
      <c r="F16" s="29">
        <v>652853.7300000001</v>
      </c>
      <c r="G16" s="29">
        <v>112053</v>
      </c>
    </row>
    <row r="17" spans="1:7" x14ac:dyDescent="0.25">
      <c r="A17" s="28" t="s">
        <v>240</v>
      </c>
      <c r="B17" s="29" t="s">
        <v>221</v>
      </c>
      <c r="C17" s="30" t="s">
        <v>136</v>
      </c>
      <c r="D17" s="29" t="s">
        <v>11</v>
      </c>
      <c r="E17" s="29">
        <v>513</v>
      </c>
      <c r="F17" s="29">
        <v>206144.15000000002</v>
      </c>
      <c r="G17" s="29">
        <v>69523</v>
      </c>
    </row>
    <row r="18" spans="1:7" x14ac:dyDescent="0.25">
      <c r="A18" s="28" t="s">
        <v>243</v>
      </c>
      <c r="B18" s="29" t="s">
        <v>229</v>
      </c>
      <c r="C18" s="30" t="s">
        <v>137</v>
      </c>
      <c r="D18" s="29" t="s">
        <v>14</v>
      </c>
      <c r="E18" s="29">
        <v>3194</v>
      </c>
      <c r="F18" s="29">
        <v>3474409.65</v>
      </c>
      <c r="G18" s="29">
        <v>483681</v>
      </c>
    </row>
    <row r="19" spans="1:7" x14ac:dyDescent="0.25">
      <c r="A19" s="28" t="s">
        <v>243</v>
      </c>
      <c r="B19" s="29" t="s">
        <v>248</v>
      </c>
      <c r="C19" s="30" t="s">
        <v>249</v>
      </c>
      <c r="D19" s="29" t="s">
        <v>247</v>
      </c>
      <c r="E19" s="29">
        <v>498</v>
      </c>
      <c r="F19" s="29">
        <v>380746.08</v>
      </c>
      <c r="G19" s="29">
        <v>78576</v>
      </c>
    </row>
    <row r="20" spans="1:7" x14ac:dyDescent="0.25">
      <c r="A20" s="28" t="s">
        <v>240</v>
      </c>
      <c r="B20" s="29" t="s">
        <v>228</v>
      </c>
      <c r="C20" s="30" t="s">
        <v>138</v>
      </c>
      <c r="D20" s="29" t="s">
        <v>16</v>
      </c>
      <c r="E20" s="29">
        <v>1625</v>
      </c>
      <c r="F20" s="29">
        <v>1089750.8699999999</v>
      </c>
      <c r="G20" s="29">
        <v>370201</v>
      </c>
    </row>
    <row r="21" spans="1:7" x14ac:dyDescent="0.25">
      <c r="A21" s="28" t="s">
        <v>242</v>
      </c>
      <c r="B21" s="29" t="s">
        <v>226</v>
      </c>
      <c r="C21" s="30" t="s">
        <v>139</v>
      </c>
      <c r="D21" s="29" t="s">
        <v>15</v>
      </c>
      <c r="E21" s="29">
        <v>362</v>
      </c>
      <c r="F21" s="29">
        <v>237051.77000000002</v>
      </c>
      <c r="G21" s="29">
        <v>46476</v>
      </c>
    </row>
    <row r="22" spans="1:7" x14ac:dyDescent="0.25">
      <c r="A22" s="28" t="s">
        <v>239</v>
      </c>
      <c r="B22" s="29" t="s">
        <v>230</v>
      </c>
      <c r="C22" s="30" t="s">
        <v>140</v>
      </c>
      <c r="D22" s="29" t="s">
        <v>17</v>
      </c>
      <c r="E22" s="29">
        <v>1633</v>
      </c>
      <c r="F22" s="29">
        <v>1084397.92</v>
      </c>
      <c r="G22" s="29">
        <v>185500</v>
      </c>
    </row>
    <row r="23" spans="1:7" x14ac:dyDescent="0.25">
      <c r="A23" s="28" t="s">
        <v>239</v>
      </c>
      <c r="B23" s="29" t="s">
        <v>220</v>
      </c>
      <c r="C23" s="30" t="s">
        <v>141</v>
      </c>
      <c r="D23" s="29" t="s">
        <v>21</v>
      </c>
      <c r="E23" s="29">
        <v>816</v>
      </c>
      <c r="F23" s="29">
        <v>452269.47000000003</v>
      </c>
      <c r="G23" s="29">
        <v>101072</v>
      </c>
    </row>
    <row r="24" spans="1:7" x14ac:dyDescent="0.25">
      <c r="A24" s="28" t="s">
        <v>242</v>
      </c>
      <c r="B24" s="29" t="s">
        <v>231</v>
      </c>
      <c r="C24" s="30" t="s">
        <v>142</v>
      </c>
      <c r="D24" s="29" t="s">
        <v>18</v>
      </c>
      <c r="E24" s="29">
        <v>216</v>
      </c>
      <c r="F24" s="29">
        <v>156447.34</v>
      </c>
      <c r="G24" s="29">
        <v>20185</v>
      </c>
    </row>
    <row r="25" spans="1:7" x14ac:dyDescent="0.25">
      <c r="A25" s="28" t="s">
        <v>242</v>
      </c>
      <c r="B25" s="29" t="s">
        <v>225</v>
      </c>
      <c r="C25" s="30" t="s">
        <v>143</v>
      </c>
      <c r="D25" s="29" t="s">
        <v>19</v>
      </c>
      <c r="E25" s="29">
        <v>246</v>
      </c>
      <c r="F25" s="29">
        <v>133899.50000000003</v>
      </c>
      <c r="G25" s="29">
        <v>34861</v>
      </c>
    </row>
    <row r="26" spans="1:7" x14ac:dyDescent="0.25">
      <c r="A26" s="28" t="s">
        <v>239</v>
      </c>
      <c r="B26" s="29" t="s">
        <v>220</v>
      </c>
      <c r="C26" s="30" t="s">
        <v>144</v>
      </c>
      <c r="D26" s="29" t="s">
        <v>26</v>
      </c>
      <c r="E26" s="29">
        <v>2648</v>
      </c>
      <c r="F26" s="29">
        <v>1958318.4</v>
      </c>
      <c r="G26" s="29">
        <v>295699</v>
      </c>
    </row>
    <row r="27" spans="1:7" x14ac:dyDescent="0.25">
      <c r="A27" s="28" t="s">
        <v>242</v>
      </c>
      <c r="B27" s="29" t="s">
        <v>232</v>
      </c>
      <c r="C27" s="30" t="s">
        <v>145</v>
      </c>
      <c r="D27" s="29" t="s">
        <v>27</v>
      </c>
      <c r="E27" s="29">
        <v>801</v>
      </c>
      <c r="F27" s="29">
        <v>316894.12000000005</v>
      </c>
      <c r="G27" s="29">
        <v>82050</v>
      </c>
    </row>
    <row r="28" spans="1:7" x14ac:dyDescent="0.25">
      <c r="A28" s="28" t="s">
        <v>242</v>
      </c>
      <c r="B28" s="29" t="s">
        <v>233</v>
      </c>
      <c r="C28" s="30" t="s">
        <v>146</v>
      </c>
      <c r="D28" s="29" t="s">
        <v>20</v>
      </c>
      <c r="E28" s="29">
        <v>295</v>
      </c>
      <c r="F28" s="29">
        <v>144976.08000000002</v>
      </c>
      <c r="G28" s="29">
        <v>35582</v>
      </c>
    </row>
    <row r="29" spans="1:7" x14ac:dyDescent="0.25">
      <c r="A29" s="28" t="s">
        <v>240</v>
      </c>
      <c r="B29" s="29" t="s">
        <v>228</v>
      </c>
      <c r="C29" s="30" t="s">
        <v>147</v>
      </c>
      <c r="D29" s="29" t="s">
        <v>23</v>
      </c>
      <c r="E29" s="29">
        <v>739</v>
      </c>
      <c r="F29" s="29">
        <v>468017.82999999996</v>
      </c>
      <c r="G29" s="29">
        <v>95950</v>
      </c>
    </row>
    <row r="30" spans="1:7" x14ac:dyDescent="0.25">
      <c r="A30" s="28" t="s">
        <v>242</v>
      </c>
      <c r="B30" s="29" t="s">
        <v>232</v>
      </c>
      <c r="C30" s="30" t="s">
        <v>148</v>
      </c>
      <c r="D30" s="29" t="s">
        <v>25</v>
      </c>
      <c r="E30" s="29">
        <v>556</v>
      </c>
      <c r="F30" s="29">
        <v>216598.71000000002</v>
      </c>
      <c r="G30" s="29">
        <v>45007</v>
      </c>
    </row>
    <row r="31" spans="1:7" x14ac:dyDescent="0.25">
      <c r="A31" s="28" t="s">
        <v>240</v>
      </c>
      <c r="B31" s="29" t="s">
        <v>228</v>
      </c>
      <c r="C31" s="30" t="s">
        <v>149</v>
      </c>
      <c r="D31" s="29" t="s">
        <v>24</v>
      </c>
      <c r="E31" s="29">
        <v>612</v>
      </c>
      <c r="F31" s="29">
        <v>581601.83000000007</v>
      </c>
      <c r="G31" s="29">
        <v>93312</v>
      </c>
    </row>
    <row r="32" spans="1:7" x14ac:dyDescent="0.25">
      <c r="A32" s="28" t="s">
        <v>242</v>
      </c>
      <c r="B32" s="29" t="s">
        <v>232</v>
      </c>
      <c r="C32" s="30" t="s">
        <v>150</v>
      </c>
      <c r="D32" s="29" t="s">
        <v>38</v>
      </c>
      <c r="E32" s="29">
        <v>311</v>
      </c>
      <c r="F32" s="29">
        <v>132505.13</v>
      </c>
      <c r="G32" s="29">
        <v>33864</v>
      </c>
    </row>
    <row r="33" spans="1:7" x14ac:dyDescent="0.25">
      <c r="A33" s="28" t="s">
        <v>240</v>
      </c>
      <c r="B33" s="29" t="s">
        <v>221</v>
      </c>
      <c r="C33" s="30" t="s">
        <v>151</v>
      </c>
      <c r="D33" s="29" t="s">
        <v>22</v>
      </c>
      <c r="E33" s="29">
        <v>436</v>
      </c>
      <c r="F33" s="29">
        <v>92073.06</v>
      </c>
      <c r="G33" s="29">
        <v>79641</v>
      </c>
    </row>
    <row r="34" spans="1:7" x14ac:dyDescent="0.25">
      <c r="A34" s="28" t="s">
        <v>239</v>
      </c>
      <c r="B34" s="29" t="s">
        <v>220</v>
      </c>
      <c r="C34" s="30" t="s">
        <v>152</v>
      </c>
      <c r="D34" s="29" t="s">
        <v>28</v>
      </c>
      <c r="E34" s="29">
        <v>305</v>
      </c>
      <c r="F34" s="29">
        <v>98702.920000000013</v>
      </c>
      <c r="G34" s="29">
        <v>34419</v>
      </c>
    </row>
    <row r="35" spans="1:7" x14ac:dyDescent="0.25">
      <c r="A35" s="28" t="s">
        <v>243</v>
      </c>
      <c r="B35" s="29" t="s">
        <v>229</v>
      </c>
      <c r="C35" s="30" t="s">
        <v>153</v>
      </c>
      <c r="D35" s="29" t="s">
        <v>29</v>
      </c>
      <c r="E35" s="29">
        <v>1336</v>
      </c>
      <c r="F35" s="29">
        <v>540164.88</v>
      </c>
      <c r="G35" s="29">
        <v>204823</v>
      </c>
    </row>
    <row r="36" spans="1:7" x14ac:dyDescent="0.25">
      <c r="A36" s="28" t="s">
        <v>241</v>
      </c>
      <c r="B36" s="29" t="s">
        <v>224</v>
      </c>
      <c r="C36" s="30" t="s">
        <v>154</v>
      </c>
      <c r="D36" s="29" t="s">
        <v>31</v>
      </c>
      <c r="E36" s="29">
        <v>4102</v>
      </c>
      <c r="F36" s="29">
        <v>4570572.3699999992</v>
      </c>
      <c r="G36" s="29">
        <v>570619</v>
      </c>
    </row>
    <row r="37" spans="1:7" x14ac:dyDescent="0.25">
      <c r="A37" s="28" t="s">
        <v>242</v>
      </c>
      <c r="B37" s="29" t="s">
        <v>226</v>
      </c>
      <c r="C37" s="30" t="s">
        <v>155</v>
      </c>
      <c r="D37" s="29" t="s">
        <v>30</v>
      </c>
      <c r="E37" s="29">
        <v>1356</v>
      </c>
      <c r="F37" s="29">
        <v>751701.47000000009</v>
      </c>
      <c r="G37" s="29">
        <v>112609</v>
      </c>
    </row>
    <row r="38" spans="1:7" x14ac:dyDescent="0.25">
      <c r="A38" s="28" t="s">
        <v>243</v>
      </c>
      <c r="B38" s="29" t="s">
        <v>229</v>
      </c>
      <c r="C38" s="30" t="s">
        <v>250</v>
      </c>
      <c r="D38" s="29" t="s">
        <v>245</v>
      </c>
      <c r="E38" s="29">
        <v>1373</v>
      </c>
      <c r="F38" s="29">
        <v>836511.62</v>
      </c>
      <c r="G38" s="29">
        <v>161594</v>
      </c>
    </row>
    <row r="39" spans="1:7" x14ac:dyDescent="0.25">
      <c r="A39" s="28" t="s">
        <v>241</v>
      </c>
      <c r="B39" s="29" t="s">
        <v>234</v>
      </c>
      <c r="C39" s="30" t="s">
        <v>156</v>
      </c>
      <c r="D39" s="29" t="s">
        <v>32</v>
      </c>
      <c r="E39" s="29">
        <v>279</v>
      </c>
      <c r="F39" s="29">
        <v>202595.88999999996</v>
      </c>
      <c r="G39" s="29">
        <v>40204</v>
      </c>
    </row>
    <row r="40" spans="1:7" x14ac:dyDescent="0.25">
      <c r="A40" s="28" t="s">
        <v>240</v>
      </c>
      <c r="B40" s="29" t="s">
        <v>235</v>
      </c>
      <c r="C40" s="30" t="s">
        <v>157</v>
      </c>
      <c r="D40" s="29" t="s">
        <v>33</v>
      </c>
      <c r="E40" s="29">
        <v>3098</v>
      </c>
      <c r="F40" s="29">
        <v>2174669.4199999995</v>
      </c>
      <c r="G40" s="29">
        <v>423093</v>
      </c>
    </row>
    <row r="41" spans="1:7" x14ac:dyDescent="0.25">
      <c r="A41" s="28" t="s">
        <v>243</v>
      </c>
      <c r="B41" s="29" t="s">
        <v>236</v>
      </c>
      <c r="C41" s="30" t="s">
        <v>158</v>
      </c>
      <c r="D41" s="29" t="s">
        <v>34</v>
      </c>
      <c r="E41" s="29">
        <v>150</v>
      </c>
      <c r="F41" s="29">
        <v>38140.85</v>
      </c>
      <c r="G41" s="29">
        <v>16436</v>
      </c>
    </row>
    <row r="42" spans="1:7" x14ac:dyDescent="0.25">
      <c r="A42" s="28" t="s">
        <v>241</v>
      </c>
      <c r="B42" s="29" t="s">
        <v>224</v>
      </c>
      <c r="C42" s="30" t="s">
        <v>159</v>
      </c>
      <c r="D42" s="29" t="s">
        <v>35</v>
      </c>
      <c r="E42" s="29">
        <v>740</v>
      </c>
      <c r="F42" s="29">
        <v>604734.31000000006</v>
      </c>
      <c r="G42" s="29">
        <v>100301</v>
      </c>
    </row>
    <row r="43" spans="1:7" x14ac:dyDescent="0.25">
      <c r="A43" s="28" t="s">
        <v>240</v>
      </c>
      <c r="B43" s="29" t="s">
        <v>235</v>
      </c>
      <c r="C43" s="30" t="s">
        <v>160</v>
      </c>
      <c r="D43" s="29" t="s">
        <v>36</v>
      </c>
      <c r="E43" s="29">
        <v>346</v>
      </c>
      <c r="F43" s="29">
        <v>66474.720000000016</v>
      </c>
      <c r="G43" s="29">
        <v>41101</v>
      </c>
    </row>
    <row r="44" spans="1:7" x14ac:dyDescent="0.25">
      <c r="A44" s="28" t="s">
        <v>242</v>
      </c>
      <c r="B44" s="29" t="s">
        <v>231</v>
      </c>
      <c r="C44" s="30" t="s">
        <v>161</v>
      </c>
      <c r="D44" s="29" t="s">
        <v>37</v>
      </c>
      <c r="E44" s="29">
        <v>201</v>
      </c>
      <c r="F44" s="29">
        <v>119104.23999999999</v>
      </c>
      <c r="G44" s="29">
        <v>24708</v>
      </c>
    </row>
    <row r="45" spans="1:7" x14ac:dyDescent="0.25">
      <c r="A45" s="28" t="s">
        <v>242</v>
      </c>
      <c r="B45" s="29" t="s">
        <v>233</v>
      </c>
      <c r="C45" s="30" t="s">
        <v>121</v>
      </c>
      <c r="D45" s="29" t="s">
        <v>5</v>
      </c>
      <c r="E45" s="29">
        <v>578</v>
      </c>
      <c r="F45" s="29">
        <v>334550</v>
      </c>
      <c r="G45" s="29">
        <v>50594</v>
      </c>
    </row>
    <row r="46" spans="1:7" x14ac:dyDescent="0.25">
      <c r="A46" s="28" t="s">
        <v>240</v>
      </c>
      <c r="B46" s="29" t="s">
        <v>235</v>
      </c>
      <c r="C46" s="30" t="s">
        <v>162</v>
      </c>
      <c r="D46" s="29" t="s">
        <v>78</v>
      </c>
      <c r="E46" s="29">
        <v>407</v>
      </c>
      <c r="F46" s="29">
        <v>221824.4</v>
      </c>
      <c r="G46" s="29">
        <v>35864</v>
      </c>
    </row>
    <row r="47" spans="1:7" x14ac:dyDescent="0.25">
      <c r="A47" s="28" t="s">
        <v>241</v>
      </c>
      <c r="B47" s="29" t="s">
        <v>234</v>
      </c>
      <c r="C47" s="30" t="s">
        <v>163</v>
      </c>
      <c r="D47" s="29" t="s">
        <v>43</v>
      </c>
      <c r="E47" s="29">
        <v>1010</v>
      </c>
      <c r="F47" s="29">
        <v>965073.93</v>
      </c>
      <c r="G47" s="29">
        <v>239428</v>
      </c>
    </row>
    <row r="48" spans="1:7" x14ac:dyDescent="0.25">
      <c r="A48" s="28" t="s">
        <v>242</v>
      </c>
      <c r="B48" s="29" t="s">
        <v>226</v>
      </c>
      <c r="C48" s="30" t="s">
        <v>164</v>
      </c>
      <c r="D48" s="29" t="s">
        <v>40</v>
      </c>
      <c r="E48" s="29">
        <v>892</v>
      </c>
      <c r="F48" s="29">
        <v>611950.91</v>
      </c>
      <c r="G48" s="29">
        <v>124887</v>
      </c>
    </row>
    <row r="49" spans="1:7" x14ac:dyDescent="0.25">
      <c r="A49" s="28" t="s">
        <v>240</v>
      </c>
      <c r="B49" s="29" t="s">
        <v>228</v>
      </c>
      <c r="C49" s="30" t="s">
        <v>165</v>
      </c>
      <c r="D49" s="29" t="s">
        <v>39</v>
      </c>
      <c r="E49" s="29">
        <v>506</v>
      </c>
      <c r="F49" s="29">
        <v>375862.57999999996</v>
      </c>
      <c r="G49" s="29">
        <v>77527</v>
      </c>
    </row>
    <row r="50" spans="1:7" x14ac:dyDescent="0.25">
      <c r="A50" s="28" t="s">
        <v>241</v>
      </c>
      <c r="B50" s="29" t="s">
        <v>224</v>
      </c>
      <c r="C50" s="30" t="s">
        <v>166</v>
      </c>
      <c r="D50" s="29" t="s">
        <v>41</v>
      </c>
      <c r="E50" s="29">
        <v>539</v>
      </c>
      <c r="F50" s="29">
        <v>330288.37999999989</v>
      </c>
      <c r="G50" s="29">
        <v>56834</v>
      </c>
    </row>
    <row r="51" spans="1:7" x14ac:dyDescent="0.25">
      <c r="A51" s="28" t="s">
        <v>240</v>
      </c>
      <c r="B51" s="29" t="s">
        <v>228</v>
      </c>
      <c r="C51" s="30" t="s">
        <v>167</v>
      </c>
      <c r="D51" s="29" t="s">
        <v>42</v>
      </c>
      <c r="E51" s="29">
        <v>334</v>
      </c>
      <c r="F51" s="29">
        <v>327572.73000000004</v>
      </c>
      <c r="G51" s="29">
        <v>74477</v>
      </c>
    </row>
    <row r="52" spans="1:7" x14ac:dyDescent="0.25">
      <c r="A52" s="28" t="s">
        <v>241</v>
      </c>
      <c r="B52" s="29" t="s">
        <v>224</v>
      </c>
      <c r="C52" s="30" t="s">
        <v>168</v>
      </c>
      <c r="D52" s="29" t="s">
        <v>44</v>
      </c>
      <c r="E52" s="29">
        <v>1303</v>
      </c>
      <c r="F52" s="29">
        <v>818054.7300000001</v>
      </c>
      <c r="G52" s="29">
        <v>178104</v>
      </c>
    </row>
    <row r="53" spans="1:7" x14ac:dyDescent="0.25">
      <c r="A53" s="28" t="s">
        <v>241</v>
      </c>
      <c r="B53" s="29" t="s">
        <v>222</v>
      </c>
      <c r="C53" s="30" t="s">
        <v>169</v>
      </c>
      <c r="D53" s="29" t="s">
        <v>45</v>
      </c>
      <c r="E53" s="29">
        <v>424</v>
      </c>
      <c r="F53" s="29">
        <v>163525.43</v>
      </c>
      <c r="G53" s="29">
        <v>51565</v>
      </c>
    </row>
    <row r="54" spans="1:7" x14ac:dyDescent="0.25">
      <c r="A54" s="28" t="s">
        <v>240</v>
      </c>
      <c r="B54" s="29" t="s">
        <v>228</v>
      </c>
      <c r="C54" s="30" t="s">
        <v>170</v>
      </c>
      <c r="D54" s="29" t="s">
        <v>48</v>
      </c>
      <c r="E54" s="29">
        <v>376</v>
      </c>
      <c r="F54" s="29">
        <v>247835.49000000002</v>
      </c>
      <c r="G54" s="29">
        <v>84344</v>
      </c>
    </row>
    <row r="55" spans="1:7" x14ac:dyDescent="0.25">
      <c r="A55" s="28" t="s">
        <v>241</v>
      </c>
      <c r="B55" s="29" t="s">
        <v>224</v>
      </c>
      <c r="C55" s="30" t="s">
        <v>171</v>
      </c>
      <c r="D55" s="29" t="s">
        <v>108</v>
      </c>
      <c r="E55" s="29">
        <v>563</v>
      </c>
      <c r="F55" s="29">
        <v>291417.82</v>
      </c>
      <c r="G55" s="29">
        <v>66560</v>
      </c>
    </row>
    <row r="56" spans="1:7" x14ac:dyDescent="0.25">
      <c r="A56" s="28" t="s">
        <v>242</v>
      </c>
      <c r="B56" s="29" t="s">
        <v>237</v>
      </c>
      <c r="C56" s="30" t="s">
        <v>172</v>
      </c>
      <c r="D56" s="29" t="s">
        <v>50</v>
      </c>
      <c r="E56" s="29">
        <v>926</v>
      </c>
      <c r="F56" s="29">
        <v>512063.41</v>
      </c>
      <c r="G56" s="29">
        <v>153598</v>
      </c>
    </row>
    <row r="57" spans="1:7" x14ac:dyDescent="0.25">
      <c r="A57" s="28" t="s">
        <v>239</v>
      </c>
      <c r="B57" s="29" t="s">
        <v>220</v>
      </c>
      <c r="C57" s="30" t="s">
        <v>173</v>
      </c>
      <c r="D57" s="29" t="s">
        <v>46</v>
      </c>
      <c r="E57" s="29">
        <v>1034</v>
      </c>
      <c r="F57" s="29">
        <v>524915</v>
      </c>
      <c r="G57" s="29">
        <v>125647</v>
      </c>
    </row>
    <row r="58" spans="1:7" x14ac:dyDescent="0.25">
      <c r="A58" s="28" t="s">
        <v>240</v>
      </c>
      <c r="B58" s="29" t="s">
        <v>228</v>
      </c>
      <c r="C58" s="30" t="s">
        <v>174</v>
      </c>
      <c r="D58" s="29" t="s">
        <v>47</v>
      </c>
      <c r="E58" s="29">
        <v>20982</v>
      </c>
      <c r="F58" s="29">
        <v>11537969.41</v>
      </c>
      <c r="G58" s="29">
        <v>2782134</v>
      </c>
    </row>
    <row r="59" spans="1:7" x14ac:dyDescent="0.25">
      <c r="A59" s="28" t="s">
        <v>243</v>
      </c>
      <c r="B59" s="29" t="s">
        <v>229</v>
      </c>
      <c r="C59" s="30" t="s">
        <v>175</v>
      </c>
      <c r="D59" s="29" t="s">
        <v>49</v>
      </c>
      <c r="E59" s="29">
        <v>1627</v>
      </c>
      <c r="F59" s="29">
        <v>940701.69000000006</v>
      </c>
      <c r="G59" s="29">
        <v>171575</v>
      </c>
    </row>
    <row r="60" spans="1:7" x14ac:dyDescent="0.25">
      <c r="A60" s="28" t="s">
        <v>242</v>
      </c>
      <c r="B60" s="29" t="s">
        <v>225</v>
      </c>
      <c r="C60" s="30" t="s">
        <v>176</v>
      </c>
      <c r="D60" s="29" t="s">
        <v>51</v>
      </c>
      <c r="E60" s="29">
        <v>4489</v>
      </c>
      <c r="F60" s="29">
        <v>4160116.6600000011</v>
      </c>
      <c r="G60" s="29">
        <v>600059</v>
      </c>
    </row>
    <row r="61" spans="1:7" x14ac:dyDescent="0.25">
      <c r="A61" s="28" t="s">
        <v>240</v>
      </c>
      <c r="B61" s="29" t="s">
        <v>221</v>
      </c>
      <c r="C61" s="30" t="s">
        <v>177</v>
      </c>
      <c r="D61" s="29" t="s">
        <v>52</v>
      </c>
      <c r="E61" s="29">
        <v>555</v>
      </c>
      <c r="F61" s="29">
        <v>196693.92</v>
      </c>
      <c r="G61" s="29">
        <v>80255</v>
      </c>
    </row>
    <row r="62" spans="1:7" x14ac:dyDescent="0.25">
      <c r="A62" s="28" t="s">
        <v>239</v>
      </c>
      <c r="B62" s="29" t="s">
        <v>230</v>
      </c>
      <c r="C62" s="30" t="s">
        <v>178</v>
      </c>
      <c r="D62" s="29" t="s">
        <v>53</v>
      </c>
      <c r="E62" s="29">
        <v>460</v>
      </c>
      <c r="F62" s="29">
        <v>217105.30000000002</v>
      </c>
      <c r="G62" s="29">
        <v>55327</v>
      </c>
    </row>
    <row r="63" spans="1:7" x14ac:dyDescent="0.25">
      <c r="A63" s="28" t="s">
        <v>239</v>
      </c>
      <c r="B63" s="29" t="s">
        <v>230</v>
      </c>
      <c r="C63" s="30" t="s">
        <v>179</v>
      </c>
      <c r="D63" s="29" t="s">
        <v>54</v>
      </c>
      <c r="E63" s="29">
        <v>420</v>
      </c>
      <c r="F63" s="29">
        <v>233096.11999999997</v>
      </c>
      <c r="G63" s="29">
        <v>45107</v>
      </c>
    </row>
    <row r="64" spans="1:7" x14ac:dyDescent="0.25">
      <c r="A64" s="28" t="s">
        <v>243</v>
      </c>
      <c r="B64" s="29" t="s">
        <v>227</v>
      </c>
      <c r="C64" s="30" t="s">
        <v>180</v>
      </c>
      <c r="D64" s="29" t="s">
        <v>57</v>
      </c>
      <c r="E64" s="29">
        <v>1403</v>
      </c>
      <c r="F64" s="29">
        <v>627503.80000000016</v>
      </c>
      <c r="G64" s="29">
        <v>193275</v>
      </c>
    </row>
    <row r="65" spans="1:7" x14ac:dyDescent="0.25">
      <c r="A65" s="28" t="s">
        <v>239</v>
      </c>
      <c r="B65" s="29" t="s">
        <v>220</v>
      </c>
      <c r="C65" s="30" t="s">
        <v>181</v>
      </c>
      <c r="D65" s="29" t="s">
        <v>55</v>
      </c>
      <c r="E65" s="29">
        <v>3238</v>
      </c>
      <c r="F65" s="29">
        <v>773651.46</v>
      </c>
      <c r="G65" s="29">
        <v>404958</v>
      </c>
    </row>
    <row r="66" spans="1:7" x14ac:dyDescent="0.25">
      <c r="A66" s="28" t="s">
        <v>243</v>
      </c>
      <c r="B66" s="29" t="s">
        <v>229</v>
      </c>
      <c r="C66" s="30" t="s">
        <v>182</v>
      </c>
      <c r="D66" s="29" t="s">
        <v>63</v>
      </c>
      <c r="E66" s="29">
        <v>1327</v>
      </c>
      <c r="F66" s="29">
        <v>603015.14999999991</v>
      </c>
      <c r="G66" s="29">
        <v>172667</v>
      </c>
    </row>
    <row r="67" spans="1:7" x14ac:dyDescent="0.25">
      <c r="A67" s="28" t="s">
        <v>240</v>
      </c>
      <c r="B67" s="29" t="s">
        <v>228</v>
      </c>
      <c r="C67" s="30" t="s">
        <v>183</v>
      </c>
      <c r="D67" s="29" t="s">
        <v>66</v>
      </c>
      <c r="E67" s="29">
        <v>295</v>
      </c>
      <c r="F67" s="29">
        <v>124049.46</v>
      </c>
      <c r="G67" s="29">
        <v>25317</v>
      </c>
    </row>
    <row r="68" spans="1:7" x14ac:dyDescent="0.25">
      <c r="A68" s="28" t="s">
        <v>241</v>
      </c>
      <c r="B68" s="29" t="s">
        <v>238</v>
      </c>
      <c r="C68" s="30" t="s">
        <v>184</v>
      </c>
      <c r="D68" s="29" t="s">
        <v>59</v>
      </c>
      <c r="E68" s="29">
        <v>2156</v>
      </c>
      <c r="F68" s="29">
        <v>884598.42999999993</v>
      </c>
      <c r="G68" s="29">
        <v>294871</v>
      </c>
    </row>
    <row r="69" spans="1:7" x14ac:dyDescent="0.25">
      <c r="A69" s="28" t="s">
        <v>241</v>
      </c>
      <c r="B69" s="29" t="s">
        <v>222</v>
      </c>
      <c r="C69" s="30" t="s">
        <v>251</v>
      </c>
      <c r="D69" s="29" t="s">
        <v>64</v>
      </c>
      <c r="E69" s="29">
        <v>701</v>
      </c>
      <c r="F69" s="29">
        <v>439735.73</v>
      </c>
      <c r="G69" s="29">
        <v>108267</v>
      </c>
    </row>
    <row r="70" spans="1:7" x14ac:dyDescent="0.25">
      <c r="A70" s="28" t="s">
        <v>242</v>
      </c>
      <c r="B70" s="29" t="s">
        <v>233</v>
      </c>
      <c r="C70" s="30" t="s">
        <v>185</v>
      </c>
      <c r="D70" s="29" t="s">
        <v>58</v>
      </c>
      <c r="E70" s="29">
        <v>664</v>
      </c>
      <c r="F70" s="29">
        <v>317735.69</v>
      </c>
      <c r="G70" s="29">
        <v>77119</v>
      </c>
    </row>
    <row r="71" spans="1:7" x14ac:dyDescent="0.25">
      <c r="A71" s="28" t="s">
        <v>243</v>
      </c>
      <c r="B71" s="29" t="s">
        <v>229</v>
      </c>
      <c r="C71" s="30" t="s">
        <v>186</v>
      </c>
      <c r="D71" s="29" t="s">
        <v>56</v>
      </c>
      <c r="E71" s="29">
        <v>994</v>
      </c>
      <c r="F71" s="29">
        <v>824732.85</v>
      </c>
      <c r="G71" s="29">
        <v>241179</v>
      </c>
    </row>
    <row r="72" spans="1:7" x14ac:dyDescent="0.25">
      <c r="A72" s="28" t="s">
        <v>241</v>
      </c>
      <c r="B72" s="29" t="s">
        <v>224</v>
      </c>
      <c r="C72" s="30" t="s">
        <v>187</v>
      </c>
      <c r="D72" s="29" t="s">
        <v>60</v>
      </c>
      <c r="E72" s="29">
        <v>739</v>
      </c>
      <c r="F72" s="29">
        <v>595296.34000000008</v>
      </c>
      <c r="G72" s="29">
        <v>115712</v>
      </c>
    </row>
    <row r="73" spans="1:7" x14ac:dyDescent="0.25">
      <c r="A73" s="28" t="s">
        <v>241</v>
      </c>
      <c r="B73" s="29" t="s">
        <v>224</v>
      </c>
      <c r="C73" s="30" t="s">
        <v>188</v>
      </c>
      <c r="D73" s="29" t="s">
        <v>65</v>
      </c>
      <c r="E73" s="29">
        <v>1347</v>
      </c>
      <c r="F73" s="29">
        <v>991073.87</v>
      </c>
      <c r="G73" s="29">
        <v>197488</v>
      </c>
    </row>
    <row r="74" spans="1:7" x14ac:dyDescent="0.25">
      <c r="A74" s="28" t="s">
        <v>243</v>
      </c>
      <c r="B74" s="29" t="s">
        <v>236</v>
      </c>
      <c r="C74" s="30" t="s">
        <v>189</v>
      </c>
      <c r="D74" s="29" t="s">
        <v>61</v>
      </c>
      <c r="E74" s="29">
        <v>253</v>
      </c>
      <c r="F74" s="29">
        <v>135135.85</v>
      </c>
      <c r="G74" s="29">
        <v>44985</v>
      </c>
    </row>
    <row r="75" spans="1:7" x14ac:dyDescent="0.25">
      <c r="A75" s="28" t="s">
        <v>242</v>
      </c>
      <c r="B75" s="29" t="s">
        <v>237</v>
      </c>
      <c r="C75" s="30" t="s">
        <v>190</v>
      </c>
      <c r="D75" s="29" t="s">
        <v>67</v>
      </c>
      <c r="E75" s="29">
        <v>683</v>
      </c>
      <c r="F75" s="29">
        <v>239146.27000000002</v>
      </c>
      <c r="G75" s="29">
        <v>69523</v>
      </c>
    </row>
    <row r="76" spans="1:7" x14ac:dyDescent="0.25">
      <c r="A76" s="28" t="s">
        <v>241</v>
      </c>
      <c r="B76" s="29" t="s">
        <v>224</v>
      </c>
      <c r="C76" s="30" t="s">
        <v>191</v>
      </c>
      <c r="D76" s="29" t="s">
        <v>62</v>
      </c>
      <c r="E76" s="29">
        <v>4372</v>
      </c>
      <c r="F76" s="29">
        <v>3781027.8000000003</v>
      </c>
      <c r="G76" s="29">
        <v>1008959</v>
      </c>
    </row>
    <row r="77" spans="1:7" x14ac:dyDescent="0.25">
      <c r="A77" s="28" t="s">
        <v>239</v>
      </c>
      <c r="B77" s="29" t="s">
        <v>220</v>
      </c>
      <c r="C77" s="30" t="s">
        <v>192</v>
      </c>
      <c r="D77" s="29" t="s">
        <v>70</v>
      </c>
      <c r="E77" s="29">
        <v>754</v>
      </c>
      <c r="F77" s="29">
        <v>237168.64000000001</v>
      </c>
      <c r="G77" s="29">
        <v>72292</v>
      </c>
    </row>
    <row r="78" spans="1:7" x14ac:dyDescent="0.25">
      <c r="A78" s="28" t="s">
        <v>243</v>
      </c>
      <c r="B78" s="29" t="s">
        <v>229</v>
      </c>
      <c r="C78" s="30" t="s">
        <v>193</v>
      </c>
      <c r="D78" s="29" t="s">
        <v>68</v>
      </c>
      <c r="E78" s="29">
        <v>1508</v>
      </c>
      <c r="F78" s="29">
        <v>656332.45000000007</v>
      </c>
      <c r="G78" s="29">
        <v>197309</v>
      </c>
    </row>
    <row r="79" spans="1:7" x14ac:dyDescent="0.25">
      <c r="A79" s="28" t="s">
        <v>242</v>
      </c>
      <c r="B79" s="29" t="s">
        <v>232</v>
      </c>
      <c r="C79" s="30" t="s">
        <v>122</v>
      </c>
      <c r="D79" s="29" t="s">
        <v>109</v>
      </c>
      <c r="E79" s="29">
        <v>1321</v>
      </c>
      <c r="F79" s="29">
        <v>757987.67999999982</v>
      </c>
      <c r="G79" s="29">
        <v>137113</v>
      </c>
    </row>
    <row r="80" spans="1:7" x14ac:dyDescent="0.25">
      <c r="A80" s="28" t="s">
        <v>243</v>
      </c>
      <c r="B80" s="29" t="s">
        <v>229</v>
      </c>
      <c r="C80" s="30" t="s">
        <v>123</v>
      </c>
      <c r="D80" s="29" t="s">
        <v>246</v>
      </c>
      <c r="E80" s="29">
        <v>1495</v>
      </c>
      <c r="F80" s="29">
        <v>584355.53</v>
      </c>
      <c r="G80" s="29">
        <v>203097</v>
      </c>
    </row>
    <row r="81" spans="1:7" x14ac:dyDescent="0.25">
      <c r="A81" s="28" t="s">
        <v>241</v>
      </c>
      <c r="B81" s="29" t="s">
        <v>234</v>
      </c>
      <c r="C81" s="30" t="s">
        <v>194</v>
      </c>
      <c r="D81" s="29" t="s">
        <v>71</v>
      </c>
      <c r="E81" s="29">
        <v>374</v>
      </c>
      <c r="F81" s="29">
        <v>169147.68000000002</v>
      </c>
      <c r="G81" s="29">
        <v>39322</v>
      </c>
    </row>
    <row r="82" spans="1:7" x14ac:dyDescent="0.25">
      <c r="A82" s="28" t="s">
        <v>243</v>
      </c>
      <c r="B82" s="29" t="s">
        <v>229</v>
      </c>
      <c r="C82" s="30" t="s">
        <v>195</v>
      </c>
      <c r="D82" s="29" t="s">
        <v>73</v>
      </c>
      <c r="E82" s="29">
        <v>998</v>
      </c>
      <c r="F82" s="29">
        <v>649140.61999999988</v>
      </c>
      <c r="G82" s="29">
        <v>153394</v>
      </c>
    </row>
    <row r="83" spans="1:7" x14ac:dyDescent="0.25">
      <c r="A83" s="28" t="s">
        <v>241</v>
      </c>
      <c r="B83" s="29" t="s">
        <v>234</v>
      </c>
      <c r="C83" s="30" t="s">
        <v>196</v>
      </c>
      <c r="D83" s="29" t="s">
        <v>72</v>
      </c>
      <c r="E83" s="29">
        <v>12901</v>
      </c>
      <c r="F83" s="29">
        <v>15058169.73</v>
      </c>
      <c r="G83" s="29">
        <v>2273328</v>
      </c>
    </row>
    <row r="84" spans="1:7" x14ac:dyDescent="0.25">
      <c r="A84" s="28" t="s">
        <v>243</v>
      </c>
      <c r="B84" s="29" t="s">
        <v>227</v>
      </c>
      <c r="C84" s="30" t="s">
        <v>197</v>
      </c>
      <c r="D84" s="29" t="s">
        <v>74</v>
      </c>
      <c r="E84" s="29">
        <v>553</v>
      </c>
      <c r="F84" s="29">
        <v>241719.43000000002</v>
      </c>
      <c r="G84" s="29">
        <v>120462</v>
      </c>
    </row>
    <row r="85" spans="1:7" x14ac:dyDescent="0.25">
      <c r="A85" s="28" t="s">
        <v>242</v>
      </c>
      <c r="B85" s="29" t="s">
        <v>225</v>
      </c>
      <c r="C85" s="30" t="s">
        <v>198</v>
      </c>
      <c r="D85" s="29" t="s">
        <v>75</v>
      </c>
      <c r="E85" s="29">
        <v>562</v>
      </c>
      <c r="F85" s="29">
        <v>438664.85</v>
      </c>
      <c r="G85" s="29">
        <v>51328</v>
      </c>
    </row>
    <row r="86" spans="1:7" x14ac:dyDescent="0.25">
      <c r="A86" s="28" t="s">
        <v>239</v>
      </c>
      <c r="B86" s="29" t="s">
        <v>230</v>
      </c>
      <c r="C86" s="30" t="s">
        <v>199</v>
      </c>
      <c r="D86" s="29" t="s">
        <v>80</v>
      </c>
      <c r="E86" s="29">
        <v>1480</v>
      </c>
      <c r="F86" s="29">
        <v>1126471.6399999999</v>
      </c>
      <c r="G86" s="29">
        <v>222001</v>
      </c>
    </row>
    <row r="87" spans="1:7" x14ac:dyDescent="0.25">
      <c r="A87" s="28" t="s">
        <v>240</v>
      </c>
      <c r="B87" s="29" t="s">
        <v>235</v>
      </c>
      <c r="C87" s="30" t="s">
        <v>200</v>
      </c>
      <c r="D87" s="29" t="s">
        <v>81</v>
      </c>
      <c r="E87" s="29">
        <v>187</v>
      </c>
      <c r="F87" s="29">
        <v>82082.44</v>
      </c>
      <c r="G87" s="29">
        <v>16457</v>
      </c>
    </row>
    <row r="88" spans="1:7" x14ac:dyDescent="0.25">
      <c r="A88" s="28" t="s">
        <v>241</v>
      </c>
      <c r="B88" s="29" t="s">
        <v>224</v>
      </c>
      <c r="C88" s="30" t="s">
        <v>201</v>
      </c>
      <c r="D88" s="29" t="s">
        <v>76</v>
      </c>
      <c r="E88" s="29">
        <v>582</v>
      </c>
      <c r="F88" s="29">
        <v>387694.19999999995</v>
      </c>
      <c r="G88" s="29">
        <v>75122</v>
      </c>
    </row>
    <row r="89" spans="1:7" x14ac:dyDescent="0.25">
      <c r="A89" s="28" t="s">
        <v>239</v>
      </c>
      <c r="B89" s="29" t="s">
        <v>220</v>
      </c>
      <c r="C89" s="30" t="s">
        <v>202</v>
      </c>
      <c r="D89" s="29" t="s">
        <v>79</v>
      </c>
      <c r="E89" s="29">
        <v>796</v>
      </c>
      <c r="F89" s="29">
        <v>519898.71000000008</v>
      </c>
      <c r="G89" s="29">
        <v>89967</v>
      </c>
    </row>
    <row r="90" spans="1:7" x14ac:dyDescent="0.25">
      <c r="A90" s="28" t="s">
        <v>240</v>
      </c>
      <c r="B90" s="29" t="s">
        <v>228</v>
      </c>
      <c r="C90" s="30" t="s">
        <v>203</v>
      </c>
      <c r="D90" s="29" t="s">
        <v>77</v>
      </c>
      <c r="E90" s="29">
        <v>166</v>
      </c>
      <c r="F90" s="29">
        <v>46104.749999999993</v>
      </c>
      <c r="G90" s="29">
        <v>16940</v>
      </c>
    </row>
    <row r="91" spans="1:7" x14ac:dyDescent="0.25">
      <c r="A91" s="28" t="s">
        <v>242</v>
      </c>
      <c r="B91" s="29" t="s">
        <v>226</v>
      </c>
      <c r="C91" s="30" t="s">
        <v>204</v>
      </c>
      <c r="D91" s="29" t="s">
        <v>82</v>
      </c>
      <c r="E91" s="29">
        <v>1208</v>
      </c>
      <c r="F91" s="29">
        <v>686905.01</v>
      </c>
      <c r="G91" s="29">
        <v>124079</v>
      </c>
    </row>
    <row r="92" spans="1:7" x14ac:dyDescent="0.25">
      <c r="A92" s="28" t="s">
        <v>242</v>
      </c>
      <c r="B92" s="29" t="s">
        <v>233</v>
      </c>
      <c r="C92" s="30" t="s">
        <v>205</v>
      </c>
      <c r="D92" s="29" t="s">
        <v>83</v>
      </c>
      <c r="E92" s="29">
        <v>617</v>
      </c>
      <c r="F92" s="29">
        <v>150813.35</v>
      </c>
      <c r="G92" s="29">
        <v>60403</v>
      </c>
    </row>
    <row r="93" spans="1:7" x14ac:dyDescent="0.25">
      <c r="A93" s="28" t="s">
        <v>241</v>
      </c>
      <c r="B93" s="29" t="s">
        <v>238</v>
      </c>
      <c r="C93" s="30" t="s">
        <v>206</v>
      </c>
      <c r="D93" s="29" t="s">
        <v>86</v>
      </c>
      <c r="E93" s="29">
        <v>721</v>
      </c>
      <c r="F93" s="29">
        <v>457564.19</v>
      </c>
      <c r="G93" s="29">
        <v>121539</v>
      </c>
    </row>
    <row r="94" spans="1:7" x14ac:dyDescent="0.25">
      <c r="A94" s="28" t="s">
        <v>240</v>
      </c>
      <c r="B94" s="29" t="s">
        <v>221</v>
      </c>
      <c r="C94" s="30" t="s">
        <v>207</v>
      </c>
      <c r="D94" s="29" t="s">
        <v>84</v>
      </c>
      <c r="E94" s="29">
        <v>6380</v>
      </c>
      <c r="F94" s="29">
        <v>2602821.39</v>
      </c>
      <c r="G94" s="29">
        <v>698830</v>
      </c>
    </row>
    <row r="95" spans="1:7" x14ac:dyDescent="0.25">
      <c r="A95" s="28" t="s">
        <v>239</v>
      </c>
      <c r="B95" s="29" t="s">
        <v>220</v>
      </c>
      <c r="C95" s="30" t="s">
        <v>208</v>
      </c>
      <c r="D95" s="29" t="s">
        <v>85</v>
      </c>
      <c r="E95" s="29">
        <v>865</v>
      </c>
      <c r="F95" s="29">
        <v>320273.15999999997</v>
      </c>
      <c r="G95" s="29">
        <v>92191</v>
      </c>
    </row>
    <row r="96" spans="1:7" x14ac:dyDescent="0.25">
      <c r="A96" s="28" t="s">
        <v>243</v>
      </c>
      <c r="B96" s="29" t="s">
        <v>248</v>
      </c>
      <c r="C96" s="30" t="s">
        <v>252</v>
      </c>
      <c r="D96" s="29" t="s">
        <v>244</v>
      </c>
      <c r="E96" s="29">
        <v>573</v>
      </c>
      <c r="F96" s="29">
        <v>334697.67</v>
      </c>
      <c r="G96" s="29">
        <v>79200</v>
      </c>
    </row>
    <row r="97" spans="1:7" x14ac:dyDescent="0.25">
      <c r="A97" s="28" t="s">
        <v>243</v>
      </c>
      <c r="B97" s="29" t="s">
        <v>227</v>
      </c>
      <c r="C97" s="30" t="s">
        <v>209</v>
      </c>
      <c r="D97" s="29" t="s">
        <v>88</v>
      </c>
      <c r="E97" s="29">
        <v>542</v>
      </c>
      <c r="F97" s="29">
        <v>485138.03</v>
      </c>
      <c r="G97" s="29">
        <v>116677</v>
      </c>
    </row>
    <row r="98" spans="1:7" x14ac:dyDescent="0.25">
      <c r="A98" s="28" t="s">
        <v>243</v>
      </c>
      <c r="B98" s="29" t="s">
        <v>236</v>
      </c>
      <c r="C98" s="30" t="s">
        <v>210</v>
      </c>
      <c r="D98" s="29" t="s">
        <v>87</v>
      </c>
      <c r="E98" s="29">
        <v>898</v>
      </c>
      <c r="F98" s="29">
        <v>433364.82</v>
      </c>
      <c r="G98" s="29">
        <v>98338</v>
      </c>
    </row>
    <row r="99" spans="1:7" x14ac:dyDescent="0.25">
      <c r="A99" s="28" t="s">
        <v>243</v>
      </c>
      <c r="B99" s="29" t="s">
        <v>236</v>
      </c>
      <c r="C99" s="30" t="s">
        <v>211</v>
      </c>
      <c r="D99" s="29" t="s">
        <v>89</v>
      </c>
      <c r="E99" s="29">
        <v>512</v>
      </c>
      <c r="F99" s="29">
        <v>202230.30000000002</v>
      </c>
      <c r="G99" s="29">
        <v>63844</v>
      </c>
    </row>
    <row r="100" spans="1:7" x14ac:dyDescent="0.25">
      <c r="A100" s="28" t="s">
        <v>240</v>
      </c>
      <c r="B100" s="29" t="s">
        <v>228</v>
      </c>
      <c r="C100" s="30" t="s">
        <v>212</v>
      </c>
      <c r="D100" s="29" t="s">
        <v>90</v>
      </c>
      <c r="E100" s="29">
        <v>659</v>
      </c>
      <c r="F100" s="29">
        <v>252856.76999999996</v>
      </c>
      <c r="G100" s="29">
        <v>82092</v>
      </c>
    </row>
    <row r="101" spans="1:7" x14ac:dyDescent="0.25">
      <c r="A101" s="28" t="s">
        <v>243</v>
      </c>
      <c r="B101" s="29" t="s">
        <v>227</v>
      </c>
      <c r="C101" s="30" t="s">
        <v>213</v>
      </c>
      <c r="D101" s="29" t="s">
        <v>93</v>
      </c>
      <c r="E101" s="29">
        <v>1505</v>
      </c>
      <c r="F101" s="29">
        <v>885166.12</v>
      </c>
      <c r="G101" s="29">
        <v>198374</v>
      </c>
    </row>
    <row r="102" spans="1:7" x14ac:dyDescent="0.25">
      <c r="A102" s="28" t="s">
        <v>240</v>
      </c>
      <c r="B102" s="29" t="s">
        <v>221</v>
      </c>
      <c r="C102" s="30" t="s">
        <v>214</v>
      </c>
      <c r="D102" s="29" t="s">
        <v>91</v>
      </c>
      <c r="E102" s="29">
        <v>337</v>
      </c>
      <c r="F102" s="29">
        <v>79648.649999999994</v>
      </c>
      <c r="G102" s="29">
        <v>44296</v>
      </c>
    </row>
    <row r="103" spans="1:7" x14ac:dyDescent="0.25">
      <c r="A103" s="28" t="s">
        <v>240</v>
      </c>
      <c r="B103" s="29" t="s">
        <v>221</v>
      </c>
      <c r="C103" s="30" t="s">
        <v>215</v>
      </c>
      <c r="D103" s="29" t="s">
        <v>92</v>
      </c>
      <c r="E103" s="29">
        <v>299</v>
      </c>
      <c r="F103" s="29">
        <v>126870.66</v>
      </c>
      <c r="G103" s="29">
        <v>45151</v>
      </c>
    </row>
    <row r="104" spans="1:7" x14ac:dyDescent="0.25">
      <c r="A104" s="28" t="s">
        <v>243</v>
      </c>
      <c r="B104" s="29" t="s">
        <v>227</v>
      </c>
      <c r="C104" s="30" t="s">
        <v>216</v>
      </c>
      <c r="D104" s="29" t="s">
        <v>95</v>
      </c>
      <c r="E104" s="29">
        <v>1707</v>
      </c>
      <c r="F104" s="29">
        <v>1803466.7099999997</v>
      </c>
      <c r="G104" s="29">
        <v>352974</v>
      </c>
    </row>
    <row r="105" spans="1:7" x14ac:dyDescent="0.25">
      <c r="A105" s="28" t="s">
        <v>242</v>
      </c>
      <c r="B105" s="29" t="s">
        <v>232</v>
      </c>
      <c r="C105" s="30" t="s">
        <v>217</v>
      </c>
      <c r="D105" s="29" t="s">
        <v>97</v>
      </c>
      <c r="E105" s="29">
        <v>342</v>
      </c>
      <c r="F105" s="29">
        <v>95392.07</v>
      </c>
      <c r="G105" s="29">
        <v>37336</v>
      </c>
    </row>
    <row r="106" spans="1:7" x14ac:dyDescent="0.25">
      <c r="A106" s="28" t="s">
        <v>243</v>
      </c>
      <c r="B106" s="29" t="s">
        <v>227</v>
      </c>
      <c r="C106" s="30" t="s">
        <v>218</v>
      </c>
      <c r="D106" s="29" t="s">
        <v>94</v>
      </c>
      <c r="E106" s="29">
        <v>1329</v>
      </c>
      <c r="F106" s="29">
        <v>824696.67999999993</v>
      </c>
      <c r="G106" s="29">
        <v>226549</v>
      </c>
    </row>
    <row r="107" spans="1:7" x14ac:dyDescent="0.25">
      <c r="A107" s="28" t="s">
        <v>241</v>
      </c>
      <c r="B107" s="29" t="s">
        <v>234</v>
      </c>
      <c r="C107" s="30" t="s">
        <v>219</v>
      </c>
      <c r="D107" s="29" t="s">
        <v>96</v>
      </c>
      <c r="E107" s="29">
        <v>401</v>
      </c>
      <c r="F107" s="29">
        <v>165599.6</v>
      </c>
      <c r="G107" s="29">
        <v>63167</v>
      </c>
    </row>
  </sheetData>
  <autoFilter ref="A4:G4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34" sqref="E34:G107"/>
    </sheetView>
  </sheetViews>
  <sheetFormatPr defaultRowHeight="15.75" x14ac:dyDescent="0.25"/>
  <cols>
    <col min="1" max="1" width="21.42578125" style="23" customWidth="1"/>
    <col min="2" max="2" width="32.140625" style="31" bestFit="1" customWidth="1"/>
    <col min="3" max="3" width="13" style="32" bestFit="1" customWidth="1"/>
    <col min="4" max="4" width="21.7109375" style="31" bestFit="1" customWidth="1"/>
    <col min="5" max="7" width="17.7109375" style="31" customWidth="1"/>
    <col min="8" max="16384" width="9.140625" style="23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257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106</v>
      </c>
      <c r="E3" s="24">
        <f>SUBTOTAL(9,E5:E107)</f>
        <v>7816</v>
      </c>
      <c r="F3" s="24">
        <f t="shared" ref="F3:G3" si="0">SUBTOTAL(9,F5:F107)</f>
        <v>13438635.559999999</v>
      </c>
      <c r="G3" s="24">
        <f t="shared" si="0"/>
        <v>3013635</v>
      </c>
    </row>
    <row r="4" spans="1:7" ht="49.5" x14ac:dyDescent="0.25">
      <c r="A4" s="25" t="s">
        <v>119</v>
      </c>
      <c r="B4" s="26" t="s">
        <v>120</v>
      </c>
      <c r="C4" s="27" t="s">
        <v>111</v>
      </c>
      <c r="D4" s="25" t="s">
        <v>110</v>
      </c>
      <c r="E4" s="26" t="s">
        <v>99</v>
      </c>
      <c r="F4" s="26" t="s">
        <v>100</v>
      </c>
      <c r="G4" s="26" t="s">
        <v>253</v>
      </c>
    </row>
    <row r="5" spans="1:7" x14ac:dyDescent="0.25">
      <c r="A5" s="28" t="s">
        <v>239</v>
      </c>
      <c r="B5" s="29" t="s">
        <v>220</v>
      </c>
      <c r="C5" s="30" t="s">
        <v>124</v>
      </c>
      <c r="D5" s="29" t="s">
        <v>0</v>
      </c>
      <c r="E5" s="29">
        <v>7</v>
      </c>
      <c r="F5" s="29">
        <v>14799.14</v>
      </c>
      <c r="G5" s="29">
        <v>2997</v>
      </c>
    </row>
    <row r="6" spans="1:7" x14ac:dyDescent="0.25">
      <c r="A6" s="28" t="s">
        <v>240</v>
      </c>
      <c r="B6" s="29" t="s">
        <v>221</v>
      </c>
      <c r="C6" s="30" t="s">
        <v>125</v>
      </c>
      <c r="D6" s="29" t="s">
        <v>1</v>
      </c>
      <c r="E6" s="29">
        <v>88</v>
      </c>
      <c r="F6" s="29">
        <v>36330.99</v>
      </c>
      <c r="G6" s="29">
        <v>25478</v>
      </c>
    </row>
    <row r="7" spans="1:7" x14ac:dyDescent="0.25">
      <c r="A7" s="28" t="s">
        <v>241</v>
      </c>
      <c r="B7" s="29" t="s">
        <v>222</v>
      </c>
      <c r="C7" s="30" t="s">
        <v>126</v>
      </c>
      <c r="D7" s="29" t="s">
        <v>2</v>
      </c>
      <c r="E7" s="29">
        <v>162</v>
      </c>
      <c r="F7" s="29">
        <v>477553.89000000007</v>
      </c>
      <c r="G7" s="29">
        <v>85162</v>
      </c>
    </row>
    <row r="8" spans="1:7" x14ac:dyDescent="0.25">
      <c r="A8" s="28" t="s">
        <v>240</v>
      </c>
      <c r="B8" s="29" t="s">
        <v>223</v>
      </c>
      <c r="C8" s="30" t="s">
        <v>127</v>
      </c>
      <c r="D8" s="29" t="s">
        <v>3</v>
      </c>
      <c r="E8" s="29">
        <v>20</v>
      </c>
      <c r="F8" s="29">
        <v>60155.060000000005</v>
      </c>
      <c r="G8" s="29">
        <v>16263</v>
      </c>
    </row>
    <row r="9" spans="1:7" x14ac:dyDescent="0.25">
      <c r="A9" s="28" t="s">
        <v>241</v>
      </c>
      <c r="B9" s="29" t="s">
        <v>224</v>
      </c>
      <c r="C9" s="30" t="s">
        <v>128</v>
      </c>
      <c r="D9" s="29" t="s">
        <v>6</v>
      </c>
      <c r="E9" s="29">
        <v>109</v>
      </c>
      <c r="F9" s="29">
        <v>87140.6</v>
      </c>
      <c r="G9" s="29">
        <v>32580</v>
      </c>
    </row>
    <row r="10" spans="1:7" x14ac:dyDescent="0.25">
      <c r="A10" s="28" t="s">
        <v>241</v>
      </c>
      <c r="B10" s="29" t="s">
        <v>222</v>
      </c>
      <c r="C10" s="30" t="s">
        <v>129</v>
      </c>
      <c r="D10" s="29" t="s">
        <v>4</v>
      </c>
      <c r="E10" s="29">
        <v>19</v>
      </c>
      <c r="F10" s="29">
        <v>23418.74</v>
      </c>
      <c r="G10" s="29">
        <v>8121</v>
      </c>
    </row>
    <row r="11" spans="1:7" x14ac:dyDescent="0.25">
      <c r="A11" s="28" t="s">
        <v>240</v>
      </c>
      <c r="B11" s="29" t="s">
        <v>221</v>
      </c>
      <c r="C11" s="30" t="s">
        <v>130</v>
      </c>
      <c r="D11" s="29" t="s">
        <v>7</v>
      </c>
      <c r="E11" s="29">
        <v>87</v>
      </c>
      <c r="F11" s="29">
        <v>55925.669999999991</v>
      </c>
      <c r="G11" s="29">
        <v>18673</v>
      </c>
    </row>
    <row r="12" spans="1:7" x14ac:dyDescent="0.25">
      <c r="A12" s="28" t="s">
        <v>242</v>
      </c>
      <c r="B12" s="29" t="s">
        <v>225</v>
      </c>
      <c r="C12" s="30" t="s">
        <v>131</v>
      </c>
      <c r="D12" s="29" t="s">
        <v>8</v>
      </c>
      <c r="E12" s="29">
        <v>19</v>
      </c>
      <c r="F12" s="29">
        <v>35665.449999999997</v>
      </c>
      <c r="G12" s="29">
        <v>6278</v>
      </c>
    </row>
    <row r="13" spans="1:7" x14ac:dyDescent="0.25">
      <c r="A13" s="28" t="s">
        <v>242</v>
      </c>
      <c r="B13" s="29" t="s">
        <v>226</v>
      </c>
      <c r="C13" s="30" t="s">
        <v>132</v>
      </c>
      <c r="D13" s="29" t="s">
        <v>9</v>
      </c>
      <c r="E13" s="29">
        <v>0</v>
      </c>
      <c r="F13" s="29">
        <v>0</v>
      </c>
      <c r="G13" s="29">
        <v>0</v>
      </c>
    </row>
    <row r="14" spans="1:7" x14ac:dyDescent="0.25">
      <c r="A14" s="28" t="s">
        <v>243</v>
      </c>
      <c r="B14" s="29" t="s">
        <v>227</v>
      </c>
      <c r="C14" s="30" t="s">
        <v>133</v>
      </c>
      <c r="D14" s="29" t="s">
        <v>12</v>
      </c>
      <c r="E14" s="29">
        <v>14</v>
      </c>
      <c r="F14" s="29">
        <v>6422.7000000000007</v>
      </c>
      <c r="G14" s="29">
        <v>3120</v>
      </c>
    </row>
    <row r="15" spans="1:7" x14ac:dyDescent="0.25">
      <c r="A15" s="28" t="s">
        <v>242</v>
      </c>
      <c r="B15" s="29" t="s">
        <v>225</v>
      </c>
      <c r="C15" s="30" t="s">
        <v>134</v>
      </c>
      <c r="D15" s="29" t="s">
        <v>13</v>
      </c>
      <c r="E15" s="29">
        <v>37</v>
      </c>
      <c r="F15" s="29">
        <v>21568.910000000003</v>
      </c>
      <c r="G15" s="29">
        <v>6947</v>
      </c>
    </row>
    <row r="16" spans="1:7" x14ac:dyDescent="0.25">
      <c r="A16" s="28" t="s">
        <v>240</v>
      </c>
      <c r="B16" s="29" t="s">
        <v>228</v>
      </c>
      <c r="C16" s="30" t="s">
        <v>135</v>
      </c>
      <c r="D16" s="29" t="s">
        <v>10</v>
      </c>
      <c r="E16" s="29">
        <v>67</v>
      </c>
      <c r="F16" s="29">
        <v>186224.7</v>
      </c>
      <c r="G16" s="29">
        <v>37434</v>
      </c>
    </row>
    <row r="17" spans="1:7" x14ac:dyDescent="0.25">
      <c r="A17" s="28" t="s">
        <v>240</v>
      </c>
      <c r="B17" s="29" t="s">
        <v>221</v>
      </c>
      <c r="C17" s="30" t="s">
        <v>136</v>
      </c>
      <c r="D17" s="29" t="s">
        <v>11</v>
      </c>
      <c r="E17" s="29">
        <v>46</v>
      </c>
      <c r="F17" s="29">
        <v>92179.550000000017</v>
      </c>
      <c r="G17" s="29">
        <v>30111</v>
      </c>
    </row>
    <row r="18" spans="1:7" x14ac:dyDescent="0.25">
      <c r="A18" s="28" t="s">
        <v>243</v>
      </c>
      <c r="B18" s="29" t="s">
        <v>229</v>
      </c>
      <c r="C18" s="30" t="s">
        <v>137</v>
      </c>
      <c r="D18" s="29" t="s">
        <v>14</v>
      </c>
      <c r="E18" s="29">
        <v>170</v>
      </c>
      <c r="F18" s="29">
        <v>814927.58999999985</v>
      </c>
      <c r="G18" s="29">
        <v>79655</v>
      </c>
    </row>
    <row r="19" spans="1:7" x14ac:dyDescent="0.25">
      <c r="A19" s="28" t="s">
        <v>243</v>
      </c>
      <c r="B19" s="29" t="s">
        <v>248</v>
      </c>
      <c r="C19" s="30" t="s">
        <v>249</v>
      </c>
      <c r="D19" s="29" t="s">
        <v>247</v>
      </c>
      <c r="E19" s="29">
        <v>62</v>
      </c>
      <c r="F19" s="29">
        <v>81647.38</v>
      </c>
      <c r="G19" s="29">
        <v>18599</v>
      </c>
    </row>
    <row r="20" spans="1:7" x14ac:dyDescent="0.25">
      <c r="A20" s="28" t="s">
        <v>240</v>
      </c>
      <c r="B20" s="29" t="s">
        <v>228</v>
      </c>
      <c r="C20" s="30" t="s">
        <v>138</v>
      </c>
      <c r="D20" s="29" t="s">
        <v>16</v>
      </c>
      <c r="E20" s="29">
        <v>67</v>
      </c>
      <c r="F20" s="29">
        <v>83133.609999999986</v>
      </c>
      <c r="G20" s="29">
        <v>35538</v>
      </c>
    </row>
    <row r="21" spans="1:7" x14ac:dyDescent="0.25">
      <c r="A21" s="28" t="s">
        <v>242</v>
      </c>
      <c r="B21" s="29" t="s">
        <v>226</v>
      </c>
      <c r="C21" s="30" t="s">
        <v>139</v>
      </c>
      <c r="D21" s="29" t="s">
        <v>15</v>
      </c>
      <c r="E21" s="29">
        <v>11</v>
      </c>
      <c r="F21" s="29">
        <v>9465.6</v>
      </c>
      <c r="G21" s="29">
        <v>2291</v>
      </c>
    </row>
    <row r="22" spans="1:7" x14ac:dyDescent="0.25">
      <c r="A22" s="28" t="s">
        <v>239</v>
      </c>
      <c r="B22" s="29" t="s">
        <v>230</v>
      </c>
      <c r="C22" s="30" t="s">
        <v>140</v>
      </c>
      <c r="D22" s="29" t="s">
        <v>17</v>
      </c>
      <c r="E22" s="29">
        <v>82</v>
      </c>
      <c r="F22" s="29">
        <v>85919.23000000001</v>
      </c>
      <c r="G22" s="29">
        <v>19253</v>
      </c>
    </row>
    <row r="23" spans="1:7" x14ac:dyDescent="0.25">
      <c r="A23" s="28" t="s">
        <v>239</v>
      </c>
      <c r="B23" s="29" t="s">
        <v>220</v>
      </c>
      <c r="C23" s="30" t="s">
        <v>141</v>
      </c>
      <c r="D23" s="29" t="s">
        <v>21</v>
      </c>
      <c r="E23" s="29">
        <v>8</v>
      </c>
      <c r="F23" s="29">
        <v>8239</v>
      </c>
      <c r="G23" s="29">
        <v>2279</v>
      </c>
    </row>
    <row r="24" spans="1:7" x14ac:dyDescent="0.25">
      <c r="A24" s="28" t="s">
        <v>242</v>
      </c>
      <c r="B24" s="29" t="s">
        <v>231</v>
      </c>
      <c r="C24" s="30" t="s">
        <v>142</v>
      </c>
      <c r="D24" s="29" t="s">
        <v>18</v>
      </c>
      <c r="E24" s="29">
        <v>11</v>
      </c>
      <c r="F24" s="29">
        <v>48202.09</v>
      </c>
      <c r="G24" s="29">
        <v>7349</v>
      </c>
    </row>
    <row r="25" spans="1:7" x14ac:dyDescent="0.25">
      <c r="A25" s="28" t="s">
        <v>242</v>
      </c>
      <c r="B25" s="29" t="s">
        <v>225</v>
      </c>
      <c r="C25" s="30" t="s">
        <v>143</v>
      </c>
      <c r="D25" s="29" t="s">
        <v>19</v>
      </c>
      <c r="E25" s="29">
        <v>1</v>
      </c>
      <c r="F25" s="29">
        <v>189.79</v>
      </c>
      <c r="G25" s="29">
        <v>105</v>
      </c>
    </row>
    <row r="26" spans="1:7" x14ac:dyDescent="0.25">
      <c r="A26" s="28" t="s">
        <v>239</v>
      </c>
      <c r="B26" s="29" t="s">
        <v>220</v>
      </c>
      <c r="C26" s="30" t="s">
        <v>144</v>
      </c>
      <c r="D26" s="29" t="s">
        <v>26</v>
      </c>
      <c r="E26" s="29">
        <v>47</v>
      </c>
      <c r="F26" s="29">
        <v>144897.04</v>
      </c>
      <c r="G26" s="29">
        <v>46760</v>
      </c>
    </row>
    <row r="27" spans="1:7" x14ac:dyDescent="0.25">
      <c r="A27" s="28" t="s">
        <v>242</v>
      </c>
      <c r="B27" s="29" t="s">
        <v>232</v>
      </c>
      <c r="C27" s="30" t="s">
        <v>145</v>
      </c>
      <c r="D27" s="29" t="s">
        <v>27</v>
      </c>
      <c r="E27" s="29">
        <v>22</v>
      </c>
      <c r="F27" s="29">
        <v>17724.54</v>
      </c>
      <c r="G27" s="29">
        <v>34070</v>
      </c>
    </row>
    <row r="28" spans="1:7" x14ac:dyDescent="0.25">
      <c r="A28" s="28" t="s">
        <v>242</v>
      </c>
      <c r="B28" s="29" t="s">
        <v>233</v>
      </c>
      <c r="C28" s="30" t="s">
        <v>146</v>
      </c>
      <c r="D28" s="29" t="s">
        <v>20</v>
      </c>
      <c r="E28" s="29">
        <v>4</v>
      </c>
      <c r="F28" s="29">
        <v>5353.64</v>
      </c>
      <c r="G28" s="29">
        <v>894</v>
      </c>
    </row>
    <row r="29" spans="1:7" x14ac:dyDescent="0.25">
      <c r="A29" s="28" t="s">
        <v>240</v>
      </c>
      <c r="B29" s="29" t="s">
        <v>228</v>
      </c>
      <c r="C29" s="30" t="s">
        <v>147</v>
      </c>
      <c r="D29" s="29" t="s">
        <v>23</v>
      </c>
      <c r="E29" s="29">
        <v>36</v>
      </c>
      <c r="F29" s="29">
        <v>75118.44</v>
      </c>
      <c r="G29" s="29">
        <v>25200</v>
      </c>
    </row>
    <row r="30" spans="1:7" x14ac:dyDescent="0.25">
      <c r="A30" s="28" t="s">
        <v>242</v>
      </c>
      <c r="B30" s="29" t="s">
        <v>232</v>
      </c>
      <c r="C30" s="30" t="s">
        <v>148</v>
      </c>
      <c r="D30" s="29" t="s">
        <v>25</v>
      </c>
      <c r="E30" s="29">
        <v>3</v>
      </c>
      <c r="F30" s="29">
        <v>5283.34</v>
      </c>
      <c r="G30" s="29">
        <v>696</v>
      </c>
    </row>
    <row r="31" spans="1:7" x14ac:dyDescent="0.25">
      <c r="A31" s="28" t="s">
        <v>240</v>
      </c>
      <c r="B31" s="29" t="s">
        <v>228</v>
      </c>
      <c r="C31" s="30" t="s">
        <v>149</v>
      </c>
      <c r="D31" s="29" t="s">
        <v>24</v>
      </c>
      <c r="E31" s="29">
        <v>99</v>
      </c>
      <c r="F31" s="29">
        <v>352755.95999999996</v>
      </c>
      <c r="G31" s="29">
        <v>64966</v>
      </c>
    </row>
    <row r="32" spans="1:7" x14ac:dyDescent="0.25">
      <c r="A32" s="28" t="s">
        <v>242</v>
      </c>
      <c r="B32" s="29" t="s">
        <v>232</v>
      </c>
      <c r="C32" s="30" t="s">
        <v>150</v>
      </c>
      <c r="D32" s="29" t="s">
        <v>38</v>
      </c>
      <c r="E32" s="29">
        <v>23</v>
      </c>
      <c r="F32" s="29">
        <v>3826.19</v>
      </c>
      <c r="G32" s="29">
        <v>4358</v>
      </c>
    </row>
    <row r="33" spans="1:7" x14ac:dyDescent="0.25">
      <c r="A33" s="28" t="s">
        <v>240</v>
      </c>
      <c r="B33" s="29" t="s">
        <v>221</v>
      </c>
      <c r="C33" s="30" t="s">
        <v>151</v>
      </c>
      <c r="D33" s="29" t="s">
        <v>22</v>
      </c>
      <c r="E33" s="29">
        <v>27</v>
      </c>
      <c r="F33" s="29">
        <v>22264.370000000006</v>
      </c>
      <c r="G33" s="29">
        <v>11774</v>
      </c>
    </row>
    <row r="34" spans="1:7" x14ac:dyDescent="0.25">
      <c r="A34" s="28" t="s">
        <v>239</v>
      </c>
      <c r="B34" s="29" t="s">
        <v>220</v>
      </c>
      <c r="C34" s="30" t="s">
        <v>152</v>
      </c>
      <c r="D34" s="29" t="s">
        <v>28</v>
      </c>
      <c r="E34" s="29">
        <v>0</v>
      </c>
      <c r="F34" s="29">
        <v>0</v>
      </c>
      <c r="G34" s="29">
        <v>0</v>
      </c>
    </row>
    <row r="35" spans="1:7" x14ac:dyDescent="0.25">
      <c r="A35" s="28" t="s">
        <v>243</v>
      </c>
      <c r="B35" s="29" t="s">
        <v>229</v>
      </c>
      <c r="C35" s="30" t="s">
        <v>153</v>
      </c>
      <c r="D35" s="29" t="s">
        <v>29</v>
      </c>
      <c r="E35" s="29">
        <v>117</v>
      </c>
      <c r="F35" s="29">
        <v>99667.85</v>
      </c>
      <c r="G35" s="29">
        <v>43810</v>
      </c>
    </row>
    <row r="36" spans="1:7" x14ac:dyDescent="0.25">
      <c r="A36" s="28" t="s">
        <v>241</v>
      </c>
      <c r="B36" s="29" t="s">
        <v>224</v>
      </c>
      <c r="C36" s="30" t="s">
        <v>154</v>
      </c>
      <c r="D36" s="29" t="s">
        <v>31</v>
      </c>
      <c r="E36" s="29">
        <v>304</v>
      </c>
      <c r="F36" s="29">
        <v>804228.25999999978</v>
      </c>
      <c r="G36" s="29">
        <v>136939</v>
      </c>
    </row>
    <row r="37" spans="1:7" x14ac:dyDescent="0.25">
      <c r="A37" s="28" t="s">
        <v>242</v>
      </c>
      <c r="B37" s="29" t="s">
        <v>226</v>
      </c>
      <c r="C37" s="30" t="s">
        <v>155</v>
      </c>
      <c r="D37" s="29" t="s">
        <v>30</v>
      </c>
      <c r="E37" s="29">
        <v>16</v>
      </c>
      <c r="F37" s="29">
        <v>72030.41</v>
      </c>
      <c r="G37" s="29">
        <v>8977</v>
      </c>
    </row>
    <row r="38" spans="1:7" x14ac:dyDescent="0.25">
      <c r="A38" s="28" t="s">
        <v>243</v>
      </c>
      <c r="B38" s="29" t="s">
        <v>229</v>
      </c>
      <c r="C38" s="30" t="s">
        <v>250</v>
      </c>
      <c r="D38" s="29" t="s">
        <v>245</v>
      </c>
      <c r="E38" s="29">
        <v>156</v>
      </c>
      <c r="F38" s="29">
        <v>237296.50000000003</v>
      </c>
      <c r="G38" s="29">
        <v>54794</v>
      </c>
    </row>
    <row r="39" spans="1:7" x14ac:dyDescent="0.25">
      <c r="A39" s="28" t="s">
        <v>241</v>
      </c>
      <c r="B39" s="29" t="s">
        <v>234</v>
      </c>
      <c r="C39" s="30" t="s">
        <v>156</v>
      </c>
      <c r="D39" s="29" t="s">
        <v>32</v>
      </c>
      <c r="E39" s="29">
        <v>4</v>
      </c>
      <c r="F39" s="29">
        <v>6503.22</v>
      </c>
      <c r="G39" s="29">
        <v>1574</v>
      </c>
    </row>
    <row r="40" spans="1:7" x14ac:dyDescent="0.25">
      <c r="A40" s="28" t="s">
        <v>240</v>
      </c>
      <c r="B40" s="29" t="s">
        <v>235</v>
      </c>
      <c r="C40" s="30" t="s">
        <v>157</v>
      </c>
      <c r="D40" s="29" t="s">
        <v>33</v>
      </c>
      <c r="E40" s="29">
        <v>561</v>
      </c>
      <c r="F40" s="29">
        <v>740568.59999999986</v>
      </c>
      <c r="G40" s="29">
        <v>135321</v>
      </c>
    </row>
    <row r="41" spans="1:7" x14ac:dyDescent="0.25">
      <c r="A41" s="28" t="s">
        <v>243</v>
      </c>
      <c r="B41" s="29" t="s">
        <v>236</v>
      </c>
      <c r="C41" s="30" t="s">
        <v>158</v>
      </c>
      <c r="D41" s="29" t="s">
        <v>34</v>
      </c>
      <c r="E41" s="29">
        <v>30</v>
      </c>
      <c r="F41" s="29">
        <v>29792.020000000004</v>
      </c>
      <c r="G41" s="29">
        <v>21445</v>
      </c>
    </row>
    <row r="42" spans="1:7" x14ac:dyDescent="0.25">
      <c r="A42" s="28" t="s">
        <v>241</v>
      </c>
      <c r="B42" s="29" t="s">
        <v>224</v>
      </c>
      <c r="C42" s="30" t="s">
        <v>159</v>
      </c>
      <c r="D42" s="29" t="s">
        <v>35</v>
      </c>
      <c r="E42" s="29">
        <v>27</v>
      </c>
      <c r="F42" s="29">
        <v>40226.370000000003</v>
      </c>
      <c r="G42" s="29">
        <v>11276</v>
      </c>
    </row>
    <row r="43" spans="1:7" x14ac:dyDescent="0.25">
      <c r="A43" s="28" t="s">
        <v>240</v>
      </c>
      <c r="B43" s="29" t="s">
        <v>235</v>
      </c>
      <c r="C43" s="30" t="s">
        <v>160</v>
      </c>
      <c r="D43" s="29" t="s">
        <v>36</v>
      </c>
      <c r="E43" s="29">
        <v>0</v>
      </c>
      <c r="F43" s="29">
        <v>0</v>
      </c>
      <c r="G43" s="29">
        <v>0</v>
      </c>
    </row>
    <row r="44" spans="1:7" x14ac:dyDescent="0.25">
      <c r="A44" s="28" t="s">
        <v>242</v>
      </c>
      <c r="B44" s="29" t="s">
        <v>231</v>
      </c>
      <c r="C44" s="30" t="s">
        <v>161</v>
      </c>
      <c r="D44" s="29" t="s">
        <v>37</v>
      </c>
      <c r="E44" s="29">
        <v>1</v>
      </c>
      <c r="F44" s="29">
        <v>240.41</v>
      </c>
      <c r="G44" s="29">
        <v>49</v>
      </c>
    </row>
    <row r="45" spans="1:7" x14ac:dyDescent="0.25">
      <c r="A45" s="28" t="s">
        <v>242</v>
      </c>
      <c r="B45" s="29" t="s">
        <v>233</v>
      </c>
      <c r="C45" s="30" t="s">
        <v>121</v>
      </c>
      <c r="D45" s="29" t="s">
        <v>5</v>
      </c>
      <c r="E45" s="29">
        <v>18</v>
      </c>
      <c r="F45" s="29">
        <v>44069.440000000002</v>
      </c>
      <c r="G45" s="29">
        <v>4372</v>
      </c>
    </row>
    <row r="46" spans="1:7" x14ac:dyDescent="0.25">
      <c r="A46" s="28" t="s">
        <v>240</v>
      </c>
      <c r="B46" s="29" t="s">
        <v>235</v>
      </c>
      <c r="C46" s="30" t="s">
        <v>162</v>
      </c>
      <c r="D46" s="29" t="s">
        <v>78</v>
      </c>
      <c r="E46" s="29">
        <v>40</v>
      </c>
      <c r="F46" s="29">
        <v>189746.66999999998</v>
      </c>
      <c r="G46" s="29">
        <v>17602</v>
      </c>
    </row>
    <row r="47" spans="1:7" x14ac:dyDescent="0.25">
      <c r="A47" s="28" t="s">
        <v>241</v>
      </c>
      <c r="B47" s="29" t="s">
        <v>234</v>
      </c>
      <c r="C47" s="30" t="s">
        <v>163</v>
      </c>
      <c r="D47" s="29" t="s">
        <v>43</v>
      </c>
      <c r="E47" s="29">
        <v>5</v>
      </c>
      <c r="F47" s="29">
        <v>5424.34</v>
      </c>
      <c r="G47" s="29">
        <v>1167</v>
      </c>
    </row>
    <row r="48" spans="1:7" x14ac:dyDescent="0.25">
      <c r="A48" s="28" t="s">
        <v>242</v>
      </c>
      <c r="B48" s="29" t="s">
        <v>226</v>
      </c>
      <c r="C48" s="30" t="s">
        <v>164</v>
      </c>
      <c r="D48" s="29" t="s">
        <v>40</v>
      </c>
      <c r="E48" s="29">
        <v>8</v>
      </c>
      <c r="F48" s="29">
        <v>3360.0499999999997</v>
      </c>
      <c r="G48" s="29">
        <v>3253</v>
      </c>
    </row>
    <row r="49" spans="1:7" x14ac:dyDescent="0.25">
      <c r="A49" s="28" t="s">
        <v>240</v>
      </c>
      <c r="B49" s="29" t="s">
        <v>228</v>
      </c>
      <c r="C49" s="30" t="s">
        <v>165</v>
      </c>
      <c r="D49" s="29" t="s">
        <v>39</v>
      </c>
      <c r="E49" s="29">
        <v>28</v>
      </c>
      <c r="F49" s="29">
        <v>38891.19</v>
      </c>
      <c r="G49" s="29">
        <v>9828</v>
      </c>
    </row>
    <row r="50" spans="1:7" x14ac:dyDescent="0.25">
      <c r="A50" s="28" t="s">
        <v>241</v>
      </c>
      <c r="B50" s="29" t="s">
        <v>224</v>
      </c>
      <c r="C50" s="30" t="s">
        <v>166</v>
      </c>
      <c r="D50" s="29" t="s">
        <v>41</v>
      </c>
      <c r="E50" s="29">
        <v>51</v>
      </c>
      <c r="F50" s="29">
        <v>95885.3</v>
      </c>
      <c r="G50" s="29">
        <v>18566</v>
      </c>
    </row>
    <row r="51" spans="1:7" x14ac:dyDescent="0.25">
      <c r="A51" s="28" t="s">
        <v>240</v>
      </c>
      <c r="B51" s="29" t="s">
        <v>228</v>
      </c>
      <c r="C51" s="30" t="s">
        <v>167</v>
      </c>
      <c r="D51" s="29" t="s">
        <v>42</v>
      </c>
      <c r="E51" s="29">
        <v>37</v>
      </c>
      <c r="F51" s="29">
        <v>61205.26</v>
      </c>
      <c r="G51" s="29">
        <v>11851</v>
      </c>
    </row>
    <row r="52" spans="1:7" x14ac:dyDescent="0.25">
      <c r="A52" s="28" t="s">
        <v>241</v>
      </c>
      <c r="B52" s="29" t="s">
        <v>224</v>
      </c>
      <c r="C52" s="30" t="s">
        <v>168</v>
      </c>
      <c r="D52" s="29" t="s">
        <v>44</v>
      </c>
      <c r="E52" s="29">
        <v>215</v>
      </c>
      <c r="F52" s="29">
        <v>87040.58</v>
      </c>
      <c r="G52" s="29">
        <v>24462</v>
      </c>
    </row>
    <row r="53" spans="1:7" x14ac:dyDescent="0.25">
      <c r="A53" s="28" t="s">
        <v>241</v>
      </c>
      <c r="B53" s="29" t="s">
        <v>222</v>
      </c>
      <c r="C53" s="30" t="s">
        <v>169</v>
      </c>
      <c r="D53" s="29" t="s">
        <v>45</v>
      </c>
      <c r="E53" s="29">
        <v>53</v>
      </c>
      <c r="F53" s="29">
        <v>48036.189999999995</v>
      </c>
      <c r="G53" s="29">
        <v>18924</v>
      </c>
    </row>
    <row r="54" spans="1:7" x14ac:dyDescent="0.25">
      <c r="A54" s="28" t="s">
        <v>240</v>
      </c>
      <c r="B54" s="29" t="s">
        <v>228</v>
      </c>
      <c r="C54" s="30" t="s">
        <v>170</v>
      </c>
      <c r="D54" s="29" t="s">
        <v>48</v>
      </c>
      <c r="E54" s="29">
        <v>54</v>
      </c>
      <c r="F54" s="29">
        <v>77975.990000000005</v>
      </c>
      <c r="G54" s="29">
        <v>20072</v>
      </c>
    </row>
    <row r="55" spans="1:7" x14ac:dyDescent="0.25">
      <c r="A55" s="28" t="s">
        <v>241</v>
      </c>
      <c r="B55" s="29" t="s">
        <v>224</v>
      </c>
      <c r="C55" s="30" t="s">
        <v>171</v>
      </c>
      <c r="D55" s="29" t="s">
        <v>108</v>
      </c>
      <c r="E55" s="29">
        <v>11</v>
      </c>
      <c r="F55" s="29">
        <v>24351.419999999995</v>
      </c>
      <c r="G55" s="29">
        <v>4351</v>
      </c>
    </row>
    <row r="56" spans="1:7" x14ac:dyDescent="0.25">
      <c r="A56" s="28" t="s">
        <v>242</v>
      </c>
      <c r="B56" s="29" t="s">
        <v>237</v>
      </c>
      <c r="C56" s="30" t="s">
        <v>172</v>
      </c>
      <c r="D56" s="29" t="s">
        <v>50</v>
      </c>
      <c r="E56" s="29">
        <v>0</v>
      </c>
      <c r="F56" s="29">
        <v>0</v>
      </c>
      <c r="G56" s="29">
        <v>0</v>
      </c>
    </row>
    <row r="57" spans="1:7" x14ac:dyDescent="0.25">
      <c r="A57" s="28" t="s">
        <v>239</v>
      </c>
      <c r="B57" s="29" t="s">
        <v>220</v>
      </c>
      <c r="C57" s="30" t="s">
        <v>173</v>
      </c>
      <c r="D57" s="29" t="s">
        <v>46</v>
      </c>
      <c r="E57" s="29">
        <v>33</v>
      </c>
      <c r="F57" s="29">
        <v>52686.450000000004</v>
      </c>
      <c r="G57" s="29">
        <v>23323</v>
      </c>
    </row>
    <row r="58" spans="1:7" x14ac:dyDescent="0.25">
      <c r="A58" s="28" t="s">
        <v>240</v>
      </c>
      <c r="B58" s="29" t="s">
        <v>228</v>
      </c>
      <c r="C58" s="30" t="s">
        <v>174</v>
      </c>
      <c r="D58" s="29" t="s">
        <v>47</v>
      </c>
      <c r="E58" s="29">
        <v>519</v>
      </c>
      <c r="F58" s="29">
        <v>1008359.1300000001</v>
      </c>
      <c r="G58" s="29">
        <v>137367</v>
      </c>
    </row>
    <row r="59" spans="1:7" x14ac:dyDescent="0.25">
      <c r="A59" s="28" t="s">
        <v>243</v>
      </c>
      <c r="B59" s="29" t="s">
        <v>229</v>
      </c>
      <c r="C59" s="30" t="s">
        <v>175</v>
      </c>
      <c r="D59" s="29" t="s">
        <v>49</v>
      </c>
      <c r="E59" s="29">
        <v>158</v>
      </c>
      <c r="F59" s="29">
        <v>259186.12999999998</v>
      </c>
      <c r="G59" s="29">
        <v>103255</v>
      </c>
    </row>
    <row r="60" spans="1:7" x14ac:dyDescent="0.25">
      <c r="A60" s="28" t="s">
        <v>242</v>
      </c>
      <c r="B60" s="29" t="s">
        <v>225</v>
      </c>
      <c r="C60" s="30" t="s">
        <v>176</v>
      </c>
      <c r="D60" s="29" t="s">
        <v>51</v>
      </c>
      <c r="E60" s="29">
        <v>48</v>
      </c>
      <c r="F60" s="29">
        <v>74755.26999999999</v>
      </c>
      <c r="G60" s="29">
        <v>15532</v>
      </c>
    </row>
    <row r="61" spans="1:7" x14ac:dyDescent="0.25">
      <c r="A61" s="28" t="s">
        <v>240</v>
      </c>
      <c r="B61" s="29" t="s">
        <v>221</v>
      </c>
      <c r="C61" s="30" t="s">
        <v>177</v>
      </c>
      <c r="D61" s="29" t="s">
        <v>52</v>
      </c>
      <c r="E61" s="29">
        <v>74</v>
      </c>
      <c r="F61" s="29">
        <v>59049.36</v>
      </c>
      <c r="G61" s="29">
        <v>29131</v>
      </c>
    </row>
    <row r="62" spans="1:7" x14ac:dyDescent="0.25">
      <c r="A62" s="28" t="s">
        <v>239</v>
      </c>
      <c r="B62" s="29" t="s">
        <v>230</v>
      </c>
      <c r="C62" s="30" t="s">
        <v>178</v>
      </c>
      <c r="D62" s="29" t="s">
        <v>53</v>
      </c>
      <c r="E62" s="29">
        <v>27</v>
      </c>
      <c r="F62" s="29">
        <v>25877.149999999998</v>
      </c>
      <c r="G62" s="29">
        <v>6550</v>
      </c>
    </row>
    <row r="63" spans="1:7" x14ac:dyDescent="0.25">
      <c r="A63" s="28" t="s">
        <v>239</v>
      </c>
      <c r="B63" s="29" t="s">
        <v>230</v>
      </c>
      <c r="C63" s="30" t="s">
        <v>179</v>
      </c>
      <c r="D63" s="29" t="s">
        <v>54</v>
      </c>
      <c r="E63" s="29">
        <v>19</v>
      </c>
      <c r="F63" s="29">
        <v>20554.96</v>
      </c>
      <c r="G63" s="29">
        <v>3980</v>
      </c>
    </row>
    <row r="64" spans="1:7" x14ac:dyDescent="0.25">
      <c r="A64" s="28" t="s">
        <v>243</v>
      </c>
      <c r="B64" s="29" t="s">
        <v>227</v>
      </c>
      <c r="C64" s="30" t="s">
        <v>180</v>
      </c>
      <c r="D64" s="29" t="s">
        <v>57</v>
      </c>
      <c r="E64" s="29">
        <v>149</v>
      </c>
      <c r="F64" s="29">
        <v>340645.55</v>
      </c>
      <c r="G64" s="29">
        <v>87418</v>
      </c>
    </row>
    <row r="65" spans="1:7" x14ac:dyDescent="0.25">
      <c r="A65" s="28" t="s">
        <v>239</v>
      </c>
      <c r="B65" s="29" t="s">
        <v>220</v>
      </c>
      <c r="C65" s="30" t="s">
        <v>181</v>
      </c>
      <c r="D65" s="29" t="s">
        <v>55</v>
      </c>
      <c r="E65" s="29">
        <v>91</v>
      </c>
      <c r="F65" s="29">
        <v>65918.179999999993</v>
      </c>
      <c r="G65" s="29">
        <v>24980</v>
      </c>
    </row>
    <row r="66" spans="1:7" x14ac:dyDescent="0.25">
      <c r="A66" s="28" t="s">
        <v>243</v>
      </c>
      <c r="B66" s="29" t="s">
        <v>229</v>
      </c>
      <c r="C66" s="30" t="s">
        <v>182</v>
      </c>
      <c r="D66" s="29" t="s">
        <v>63</v>
      </c>
      <c r="E66" s="29">
        <v>61</v>
      </c>
      <c r="F66" s="29">
        <v>175543.88999999998</v>
      </c>
      <c r="G66" s="29">
        <v>38034</v>
      </c>
    </row>
    <row r="67" spans="1:7" x14ac:dyDescent="0.25">
      <c r="A67" s="28" t="s">
        <v>240</v>
      </c>
      <c r="B67" s="29" t="s">
        <v>228</v>
      </c>
      <c r="C67" s="30" t="s">
        <v>183</v>
      </c>
      <c r="D67" s="29" t="s">
        <v>66</v>
      </c>
      <c r="E67" s="29">
        <v>72</v>
      </c>
      <c r="F67" s="29">
        <v>47100.89</v>
      </c>
      <c r="G67" s="29">
        <v>23510</v>
      </c>
    </row>
    <row r="68" spans="1:7" x14ac:dyDescent="0.25">
      <c r="A68" s="28" t="s">
        <v>241</v>
      </c>
      <c r="B68" s="29" t="s">
        <v>238</v>
      </c>
      <c r="C68" s="30" t="s">
        <v>184</v>
      </c>
      <c r="D68" s="29" t="s">
        <v>59</v>
      </c>
      <c r="E68" s="29">
        <v>328</v>
      </c>
      <c r="F68" s="29">
        <v>181946.90999999997</v>
      </c>
      <c r="G68" s="29">
        <v>59977</v>
      </c>
    </row>
    <row r="69" spans="1:7" x14ac:dyDescent="0.25">
      <c r="A69" s="28" t="s">
        <v>241</v>
      </c>
      <c r="B69" s="29" t="s">
        <v>222</v>
      </c>
      <c r="C69" s="30" t="s">
        <v>251</v>
      </c>
      <c r="D69" s="29" t="s">
        <v>64</v>
      </c>
      <c r="E69" s="29">
        <v>84</v>
      </c>
      <c r="F69" s="29">
        <v>89203.34</v>
      </c>
      <c r="G69" s="29">
        <v>24162</v>
      </c>
    </row>
    <row r="70" spans="1:7" x14ac:dyDescent="0.25">
      <c r="A70" s="28" t="s">
        <v>242</v>
      </c>
      <c r="B70" s="29" t="s">
        <v>233</v>
      </c>
      <c r="C70" s="30" t="s">
        <v>185</v>
      </c>
      <c r="D70" s="29" t="s">
        <v>58</v>
      </c>
      <c r="E70" s="29">
        <v>8</v>
      </c>
      <c r="F70" s="29">
        <v>5368.86</v>
      </c>
      <c r="G70" s="29">
        <v>968</v>
      </c>
    </row>
    <row r="71" spans="1:7" x14ac:dyDescent="0.25">
      <c r="A71" s="28" t="s">
        <v>243</v>
      </c>
      <c r="B71" s="29" t="s">
        <v>229</v>
      </c>
      <c r="C71" s="30" t="s">
        <v>186</v>
      </c>
      <c r="D71" s="29" t="s">
        <v>56</v>
      </c>
      <c r="E71" s="29">
        <v>57</v>
      </c>
      <c r="F71" s="29">
        <v>105349.4</v>
      </c>
      <c r="G71" s="29">
        <v>21527</v>
      </c>
    </row>
    <row r="72" spans="1:7" x14ac:dyDescent="0.25">
      <c r="A72" s="28" t="s">
        <v>241</v>
      </c>
      <c r="B72" s="29" t="s">
        <v>224</v>
      </c>
      <c r="C72" s="30" t="s">
        <v>187</v>
      </c>
      <c r="D72" s="29" t="s">
        <v>60</v>
      </c>
      <c r="E72" s="29">
        <v>28</v>
      </c>
      <c r="F72" s="29">
        <v>44916.2</v>
      </c>
      <c r="G72" s="29">
        <v>8697</v>
      </c>
    </row>
    <row r="73" spans="1:7" x14ac:dyDescent="0.25">
      <c r="A73" s="28" t="s">
        <v>241</v>
      </c>
      <c r="B73" s="29" t="s">
        <v>224</v>
      </c>
      <c r="C73" s="30" t="s">
        <v>188</v>
      </c>
      <c r="D73" s="29" t="s">
        <v>65</v>
      </c>
      <c r="E73" s="29">
        <v>126</v>
      </c>
      <c r="F73" s="29">
        <v>135739.49</v>
      </c>
      <c r="G73" s="29">
        <v>40006</v>
      </c>
    </row>
    <row r="74" spans="1:7" x14ac:dyDescent="0.25">
      <c r="A74" s="28" t="s">
        <v>243</v>
      </c>
      <c r="B74" s="29" t="s">
        <v>236</v>
      </c>
      <c r="C74" s="30" t="s">
        <v>189</v>
      </c>
      <c r="D74" s="29" t="s">
        <v>61</v>
      </c>
      <c r="E74" s="29">
        <v>27</v>
      </c>
      <c r="F74" s="29">
        <v>59690.25</v>
      </c>
      <c r="G74" s="29">
        <v>17781</v>
      </c>
    </row>
    <row r="75" spans="1:7" x14ac:dyDescent="0.25">
      <c r="A75" s="28" t="s">
        <v>242</v>
      </c>
      <c r="B75" s="29" t="s">
        <v>237</v>
      </c>
      <c r="C75" s="30" t="s">
        <v>190</v>
      </c>
      <c r="D75" s="29" t="s">
        <v>67</v>
      </c>
      <c r="E75" s="29">
        <v>17</v>
      </c>
      <c r="F75" s="29">
        <v>49854.78</v>
      </c>
      <c r="G75" s="29">
        <v>9743</v>
      </c>
    </row>
    <row r="76" spans="1:7" x14ac:dyDescent="0.25">
      <c r="A76" s="28" t="s">
        <v>241</v>
      </c>
      <c r="B76" s="29" t="s">
        <v>224</v>
      </c>
      <c r="C76" s="30" t="s">
        <v>191</v>
      </c>
      <c r="D76" s="29" t="s">
        <v>62</v>
      </c>
      <c r="E76" s="29">
        <v>135</v>
      </c>
      <c r="F76" s="29">
        <v>169962.61000000002</v>
      </c>
      <c r="G76" s="29">
        <v>51440</v>
      </c>
    </row>
    <row r="77" spans="1:7" x14ac:dyDescent="0.25">
      <c r="A77" s="28" t="s">
        <v>239</v>
      </c>
      <c r="B77" s="29" t="s">
        <v>220</v>
      </c>
      <c r="C77" s="30" t="s">
        <v>192</v>
      </c>
      <c r="D77" s="29" t="s">
        <v>70</v>
      </c>
      <c r="E77" s="29">
        <v>0</v>
      </c>
      <c r="F77" s="29">
        <v>0</v>
      </c>
      <c r="G77" s="29">
        <v>0</v>
      </c>
    </row>
    <row r="78" spans="1:7" x14ac:dyDescent="0.25">
      <c r="A78" s="28" t="s">
        <v>243</v>
      </c>
      <c r="B78" s="29" t="s">
        <v>229</v>
      </c>
      <c r="C78" s="30" t="s">
        <v>193</v>
      </c>
      <c r="D78" s="29" t="s">
        <v>68</v>
      </c>
      <c r="E78" s="29">
        <v>225</v>
      </c>
      <c r="F78" s="29">
        <v>186768.74999999997</v>
      </c>
      <c r="G78" s="29">
        <v>51234</v>
      </c>
    </row>
    <row r="79" spans="1:7" x14ac:dyDescent="0.25">
      <c r="A79" s="28" t="s">
        <v>242</v>
      </c>
      <c r="B79" s="29" t="s">
        <v>232</v>
      </c>
      <c r="C79" s="30" t="s">
        <v>122</v>
      </c>
      <c r="D79" s="29" t="s">
        <v>109</v>
      </c>
      <c r="E79" s="29">
        <v>43</v>
      </c>
      <c r="F79" s="29">
        <v>41538.19</v>
      </c>
      <c r="G79" s="29">
        <v>10126</v>
      </c>
    </row>
    <row r="80" spans="1:7" x14ac:dyDescent="0.25">
      <c r="A80" s="28" t="s">
        <v>243</v>
      </c>
      <c r="B80" s="29" t="s">
        <v>229</v>
      </c>
      <c r="C80" s="30" t="s">
        <v>123</v>
      </c>
      <c r="D80" s="29" t="s">
        <v>246</v>
      </c>
      <c r="E80" s="29">
        <v>156</v>
      </c>
      <c r="F80" s="29">
        <v>294420.24</v>
      </c>
      <c r="G80" s="29">
        <v>61783</v>
      </c>
    </row>
    <row r="81" spans="1:7" x14ac:dyDescent="0.25">
      <c r="A81" s="28" t="s">
        <v>241</v>
      </c>
      <c r="B81" s="29" t="s">
        <v>234</v>
      </c>
      <c r="C81" s="30" t="s">
        <v>194</v>
      </c>
      <c r="D81" s="29" t="s">
        <v>71</v>
      </c>
      <c r="E81" s="29">
        <v>11</v>
      </c>
      <c r="F81" s="29">
        <v>25025.089999999997</v>
      </c>
      <c r="G81" s="29">
        <v>6477</v>
      </c>
    </row>
    <row r="82" spans="1:7" x14ac:dyDescent="0.25">
      <c r="A82" s="28" t="s">
        <v>243</v>
      </c>
      <c r="B82" s="29" t="s">
        <v>229</v>
      </c>
      <c r="C82" s="30" t="s">
        <v>195</v>
      </c>
      <c r="D82" s="29" t="s">
        <v>73</v>
      </c>
      <c r="E82" s="29">
        <v>83</v>
      </c>
      <c r="F82" s="29">
        <v>163951.59</v>
      </c>
      <c r="G82" s="29">
        <v>22744</v>
      </c>
    </row>
    <row r="83" spans="1:7" x14ac:dyDescent="0.25">
      <c r="A83" s="28" t="s">
        <v>241</v>
      </c>
      <c r="B83" s="29" t="s">
        <v>234</v>
      </c>
      <c r="C83" s="30" t="s">
        <v>196</v>
      </c>
      <c r="D83" s="29" t="s">
        <v>72</v>
      </c>
      <c r="E83" s="29">
        <v>458</v>
      </c>
      <c r="F83" s="29">
        <v>1722588.6500000001</v>
      </c>
      <c r="G83" s="29">
        <v>158113</v>
      </c>
    </row>
    <row r="84" spans="1:7" x14ac:dyDescent="0.25">
      <c r="A84" s="28" t="s">
        <v>243</v>
      </c>
      <c r="B84" s="29" t="s">
        <v>227</v>
      </c>
      <c r="C84" s="30" t="s">
        <v>197</v>
      </c>
      <c r="D84" s="29" t="s">
        <v>74</v>
      </c>
      <c r="E84" s="29">
        <v>43</v>
      </c>
      <c r="F84" s="29">
        <v>37961.64</v>
      </c>
      <c r="G84" s="29">
        <v>17733</v>
      </c>
    </row>
    <row r="85" spans="1:7" x14ac:dyDescent="0.25">
      <c r="A85" s="28" t="s">
        <v>242</v>
      </c>
      <c r="B85" s="29" t="s">
        <v>225</v>
      </c>
      <c r="C85" s="30" t="s">
        <v>198</v>
      </c>
      <c r="D85" s="29" t="s">
        <v>75</v>
      </c>
      <c r="E85" s="29">
        <v>0</v>
      </c>
      <c r="F85" s="29">
        <v>0</v>
      </c>
      <c r="G85" s="29">
        <v>0</v>
      </c>
    </row>
    <row r="86" spans="1:7" x14ac:dyDescent="0.25">
      <c r="A86" s="28" t="s">
        <v>239</v>
      </c>
      <c r="B86" s="29" t="s">
        <v>230</v>
      </c>
      <c r="C86" s="30" t="s">
        <v>199</v>
      </c>
      <c r="D86" s="29" t="s">
        <v>80</v>
      </c>
      <c r="E86" s="29">
        <v>48</v>
      </c>
      <c r="F86" s="29">
        <v>97118.34</v>
      </c>
      <c r="G86" s="29">
        <v>16214</v>
      </c>
    </row>
    <row r="87" spans="1:7" x14ac:dyDescent="0.25">
      <c r="A87" s="28" t="s">
        <v>240</v>
      </c>
      <c r="B87" s="29" t="s">
        <v>235</v>
      </c>
      <c r="C87" s="30" t="s">
        <v>200</v>
      </c>
      <c r="D87" s="29" t="s">
        <v>81</v>
      </c>
      <c r="E87" s="29">
        <v>21</v>
      </c>
      <c r="F87" s="29">
        <v>28735.620000000003</v>
      </c>
      <c r="G87" s="29">
        <v>5564</v>
      </c>
    </row>
    <row r="88" spans="1:7" x14ac:dyDescent="0.25">
      <c r="A88" s="28" t="s">
        <v>241</v>
      </c>
      <c r="B88" s="29" t="s">
        <v>224</v>
      </c>
      <c r="C88" s="30" t="s">
        <v>201</v>
      </c>
      <c r="D88" s="29" t="s">
        <v>76</v>
      </c>
      <c r="E88" s="29">
        <v>67</v>
      </c>
      <c r="F88" s="29">
        <v>147832.69</v>
      </c>
      <c r="G88" s="29">
        <v>16721</v>
      </c>
    </row>
    <row r="89" spans="1:7" x14ac:dyDescent="0.25">
      <c r="A89" s="28" t="s">
        <v>239</v>
      </c>
      <c r="B89" s="29" t="s">
        <v>220</v>
      </c>
      <c r="C89" s="30" t="s">
        <v>202</v>
      </c>
      <c r="D89" s="29" t="s">
        <v>79</v>
      </c>
      <c r="E89" s="29">
        <v>10</v>
      </c>
      <c r="F89" s="29">
        <v>11387.84</v>
      </c>
      <c r="G89" s="29">
        <v>2450</v>
      </c>
    </row>
    <row r="90" spans="1:7" x14ac:dyDescent="0.25">
      <c r="A90" s="28" t="s">
        <v>240</v>
      </c>
      <c r="B90" s="29" t="s">
        <v>228</v>
      </c>
      <c r="C90" s="30" t="s">
        <v>203</v>
      </c>
      <c r="D90" s="29" t="s">
        <v>77</v>
      </c>
      <c r="E90" s="29">
        <v>11</v>
      </c>
      <c r="F90" s="29">
        <v>9965.52</v>
      </c>
      <c r="G90" s="29">
        <v>4824</v>
      </c>
    </row>
    <row r="91" spans="1:7" x14ac:dyDescent="0.25">
      <c r="A91" s="28" t="s">
        <v>242</v>
      </c>
      <c r="B91" s="29" t="s">
        <v>226</v>
      </c>
      <c r="C91" s="30" t="s">
        <v>204</v>
      </c>
      <c r="D91" s="29" t="s">
        <v>82</v>
      </c>
      <c r="E91" s="29">
        <v>33</v>
      </c>
      <c r="F91" s="29">
        <v>14684.099999999999</v>
      </c>
      <c r="G91" s="29">
        <v>11373</v>
      </c>
    </row>
    <row r="92" spans="1:7" x14ac:dyDescent="0.25">
      <c r="A92" s="28" t="s">
        <v>242</v>
      </c>
      <c r="B92" s="29" t="s">
        <v>233</v>
      </c>
      <c r="C92" s="30" t="s">
        <v>205</v>
      </c>
      <c r="D92" s="29" t="s">
        <v>83</v>
      </c>
      <c r="E92" s="29">
        <v>14</v>
      </c>
      <c r="F92" s="29">
        <v>32267.14</v>
      </c>
      <c r="G92" s="29">
        <v>9354</v>
      </c>
    </row>
    <row r="93" spans="1:7" x14ac:dyDescent="0.25">
      <c r="A93" s="28" t="s">
        <v>241</v>
      </c>
      <c r="B93" s="29" t="s">
        <v>238</v>
      </c>
      <c r="C93" s="30" t="s">
        <v>206</v>
      </c>
      <c r="D93" s="29" t="s">
        <v>86</v>
      </c>
      <c r="E93" s="29">
        <v>114</v>
      </c>
      <c r="F93" s="29">
        <v>103858.81999999999</v>
      </c>
      <c r="G93" s="29">
        <v>26015</v>
      </c>
    </row>
    <row r="94" spans="1:7" x14ac:dyDescent="0.25">
      <c r="A94" s="28" t="s">
        <v>240</v>
      </c>
      <c r="B94" s="29" t="s">
        <v>221</v>
      </c>
      <c r="C94" s="30" t="s">
        <v>207</v>
      </c>
      <c r="D94" s="29" t="s">
        <v>84</v>
      </c>
      <c r="E94" s="29">
        <v>341</v>
      </c>
      <c r="F94" s="29">
        <v>485927.49000000005</v>
      </c>
      <c r="G94" s="29">
        <v>113470</v>
      </c>
    </row>
    <row r="95" spans="1:7" x14ac:dyDescent="0.25">
      <c r="A95" s="28" t="s">
        <v>239</v>
      </c>
      <c r="B95" s="29" t="s">
        <v>220</v>
      </c>
      <c r="C95" s="30" t="s">
        <v>208</v>
      </c>
      <c r="D95" s="29" t="s">
        <v>85</v>
      </c>
      <c r="E95" s="29">
        <v>13</v>
      </c>
      <c r="F95" s="29">
        <v>36729.769999999997</v>
      </c>
      <c r="G95" s="29">
        <v>9191</v>
      </c>
    </row>
    <row r="96" spans="1:7" x14ac:dyDescent="0.25">
      <c r="A96" s="28" t="s">
        <v>243</v>
      </c>
      <c r="B96" s="29" t="s">
        <v>248</v>
      </c>
      <c r="C96" s="30" t="s">
        <v>252</v>
      </c>
      <c r="D96" s="29" t="s">
        <v>244</v>
      </c>
      <c r="E96" s="29">
        <v>206</v>
      </c>
      <c r="F96" s="29">
        <v>64563.76</v>
      </c>
      <c r="G96" s="29">
        <v>34715</v>
      </c>
    </row>
    <row r="97" spans="1:7" x14ac:dyDescent="0.25">
      <c r="A97" s="28" t="s">
        <v>243</v>
      </c>
      <c r="B97" s="29" t="s">
        <v>227</v>
      </c>
      <c r="C97" s="30" t="s">
        <v>209</v>
      </c>
      <c r="D97" s="29" t="s">
        <v>88</v>
      </c>
      <c r="E97" s="29">
        <v>55</v>
      </c>
      <c r="F97" s="29">
        <v>165027.04</v>
      </c>
      <c r="G97" s="29">
        <v>31770</v>
      </c>
    </row>
    <row r="98" spans="1:7" x14ac:dyDescent="0.25">
      <c r="A98" s="28" t="s">
        <v>243</v>
      </c>
      <c r="B98" s="29" t="s">
        <v>236</v>
      </c>
      <c r="C98" s="30" t="s">
        <v>210</v>
      </c>
      <c r="D98" s="29" t="s">
        <v>87</v>
      </c>
      <c r="E98" s="29">
        <v>192</v>
      </c>
      <c r="F98" s="29">
        <v>351281.6</v>
      </c>
      <c r="G98" s="29">
        <v>77103</v>
      </c>
    </row>
    <row r="99" spans="1:7" x14ac:dyDescent="0.25">
      <c r="A99" s="28" t="s">
        <v>243</v>
      </c>
      <c r="B99" s="29" t="s">
        <v>236</v>
      </c>
      <c r="C99" s="30" t="s">
        <v>211</v>
      </c>
      <c r="D99" s="29" t="s">
        <v>89</v>
      </c>
      <c r="E99" s="29">
        <v>58</v>
      </c>
      <c r="F99" s="29">
        <v>123473.38</v>
      </c>
      <c r="G99" s="29">
        <v>34767</v>
      </c>
    </row>
    <row r="100" spans="1:7" x14ac:dyDescent="0.25">
      <c r="A100" s="28" t="s">
        <v>240</v>
      </c>
      <c r="B100" s="29" t="s">
        <v>228</v>
      </c>
      <c r="C100" s="30" t="s">
        <v>212</v>
      </c>
      <c r="D100" s="29" t="s">
        <v>90</v>
      </c>
      <c r="E100" s="29">
        <v>94</v>
      </c>
      <c r="F100" s="29">
        <v>48795.07</v>
      </c>
      <c r="G100" s="29">
        <v>25348</v>
      </c>
    </row>
    <row r="101" spans="1:7" x14ac:dyDescent="0.25">
      <c r="A101" s="28" t="s">
        <v>243</v>
      </c>
      <c r="B101" s="29" t="s">
        <v>227</v>
      </c>
      <c r="C101" s="30" t="s">
        <v>213</v>
      </c>
      <c r="D101" s="29" t="s">
        <v>93</v>
      </c>
      <c r="E101" s="29">
        <v>106</v>
      </c>
      <c r="F101" s="29">
        <v>135116.46</v>
      </c>
      <c r="G101" s="29">
        <v>41279</v>
      </c>
    </row>
    <row r="102" spans="1:7" x14ac:dyDescent="0.25">
      <c r="A102" s="28" t="s">
        <v>240</v>
      </c>
      <c r="B102" s="29" t="s">
        <v>221</v>
      </c>
      <c r="C102" s="30" t="s">
        <v>214</v>
      </c>
      <c r="D102" s="29" t="s">
        <v>91</v>
      </c>
      <c r="E102" s="29">
        <v>31</v>
      </c>
      <c r="F102" s="29">
        <v>25812.109999999997</v>
      </c>
      <c r="G102" s="29">
        <v>11233</v>
      </c>
    </row>
    <row r="103" spans="1:7" x14ac:dyDescent="0.25">
      <c r="A103" s="28" t="s">
        <v>240</v>
      </c>
      <c r="B103" s="29" t="s">
        <v>221</v>
      </c>
      <c r="C103" s="30" t="s">
        <v>215</v>
      </c>
      <c r="D103" s="29" t="s">
        <v>92</v>
      </c>
      <c r="E103" s="29">
        <v>35</v>
      </c>
      <c r="F103" s="29">
        <v>65835.66</v>
      </c>
      <c r="G103" s="29">
        <v>23453</v>
      </c>
    </row>
    <row r="104" spans="1:7" x14ac:dyDescent="0.25">
      <c r="A104" s="28" t="s">
        <v>243</v>
      </c>
      <c r="B104" s="29" t="s">
        <v>227</v>
      </c>
      <c r="C104" s="30" t="s">
        <v>216</v>
      </c>
      <c r="D104" s="29" t="s">
        <v>95</v>
      </c>
      <c r="E104" s="29">
        <v>157</v>
      </c>
      <c r="F104" s="29">
        <v>451616.93</v>
      </c>
      <c r="G104" s="29">
        <v>273193</v>
      </c>
    </row>
    <row r="105" spans="1:7" x14ac:dyDescent="0.25">
      <c r="A105" s="28" t="s">
        <v>242</v>
      </c>
      <c r="B105" s="29" t="s">
        <v>232</v>
      </c>
      <c r="C105" s="30" t="s">
        <v>217</v>
      </c>
      <c r="D105" s="29" t="s">
        <v>97</v>
      </c>
      <c r="E105" s="29">
        <v>10</v>
      </c>
      <c r="F105" s="29">
        <v>2080.5699999999997</v>
      </c>
      <c r="G105" s="29">
        <v>1276</v>
      </c>
    </row>
    <row r="106" spans="1:7" x14ac:dyDescent="0.25">
      <c r="A106" s="28" t="s">
        <v>243</v>
      </c>
      <c r="B106" s="29" t="s">
        <v>227</v>
      </c>
      <c r="C106" s="30" t="s">
        <v>218</v>
      </c>
      <c r="D106" s="29" t="s">
        <v>94</v>
      </c>
      <c r="E106" s="29">
        <v>36</v>
      </c>
      <c r="F106" s="29">
        <v>29689.420000000002</v>
      </c>
      <c r="G106" s="29">
        <v>13147</v>
      </c>
    </row>
    <row r="107" spans="1:7" x14ac:dyDescent="0.25">
      <c r="A107" s="28" t="s">
        <v>241</v>
      </c>
      <c r="B107" s="29" t="s">
        <v>234</v>
      </c>
      <c r="C107" s="30" t="s">
        <v>219</v>
      </c>
      <c r="D107" s="29" t="s">
        <v>96</v>
      </c>
      <c r="E107" s="29">
        <v>0</v>
      </c>
      <c r="F107" s="29">
        <v>0</v>
      </c>
      <c r="G107" s="29">
        <v>0</v>
      </c>
    </row>
  </sheetData>
  <autoFilter ref="A4:G107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7" fitToHeight="2" orientation="portrait" r:id="rId1"/>
  <headerFooter alignWithMargins="0">
    <oddFooter xml:space="preserve">&amp;CPagina &amp;P di&amp;P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H5" sqref="H5"/>
    </sheetView>
  </sheetViews>
  <sheetFormatPr defaultRowHeight="15.75" x14ac:dyDescent="0.25"/>
  <cols>
    <col min="1" max="1" width="21.42578125" style="23" customWidth="1"/>
    <col min="2" max="2" width="32.140625" style="31" bestFit="1" customWidth="1"/>
    <col min="3" max="3" width="13" style="32" bestFit="1" customWidth="1"/>
    <col min="4" max="4" width="21.7109375" style="31" bestFit="1" customWidth="1"/>
    <col min="5" max="7" width="17.7109375" style="31" customWidth="1"/>
    <col min="8" max="16384" width="9.140625" style="23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258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106</v>
      </c>
      <c r="E3" s="24">
        <f>SUBTOTAL(9,E5:E107)</f>
        <v>47</v>
      </c>
      <c r="F3" s="24">
        <f t="shared" ref="F3:G3" si="0">SUBTOTAL(9,F5:F107)</f>
        <v>53796.98000000001</v>
      </c>
      <c r="G3" s="24">
        <f t="shared" si="0"/>
        <v>15334</v>
      </c>
    </row>
    <row r="4" spans="1:7" ht="49.5" x14ac:dyDescent="0.25">
      <c r="A4" s="25" t="s">
        <v>119</v>
      </c>
      <c r="B4" s="26" t="s">
        <v>120</v>
      </c>
      <c r="C4" s="27" t="s">
        <v>111</v>
      </c>
      <c r="D4" s="25" t="s">
        <v>110</v>
      </c>
      <c r="E4" s="26" t="s">
        <v>99</v>
      </c>
      <c r="F4" s="26" t="s">
        <v>100</v>
      </c>
      <c r="G4" s="26" t="s">
        <v>253</v>
      </c>
    </row>
    <row r="5" spans="1:7" x14ac:dyDescent="0.25">
      <c r="A5" s="28" t="s">
        <v>239</v>
      </c>
      <c r="B5" s="29" t="s">
        <v>220</v>
      </c>
      <c r="C5" s="30" t="s">
        <v>124</v>
      </c>
      <c r="D5" s="29" t="s">
        <v>0</v>
      </c>
      <c r="E5" s="29">
        <v>0</v>
      </c>
      <c r="F5" s="29">
        <v>0</v>
      </c>
      <c r="G5" s="29">
        <v>0</v>
      </c>
    </row>
    <row r="6" spans="1:7" x14ac:dyDescent="0.25">
      <c r="A6" s="28" t="s">
        <v>240</v>
      </c>
      <c r="B6" s="29" t="s">
        <v>221</v>
      </c>
      <c r="C6" s="30" t="s">
        <v>125</v>
      </c>
      <c r="D6" s="29" t="s">
        <v>1</v>
      </c>
      <c r="E6" s="29">
        <v>0</v>
      </c>
      <c r="F6" s="29">
        <v>0</v>
      </c>
      <c r="G6" s="29">
        <v>0</v>
      </c>
    </row>
    <row r="7" spans="1:7" x14ac:dyDescent="0.25">
      <c r="A7" s="28" t="s">
        <v>241</v>
      </c>
      <c r="B7" s="29" t="s">
        <v>222</v>
      </c>
      <c r="C7" s="30" t="s">
        <v>126</v>
      </c>
      <c r="D7" s="29" t="s">
        <v>2</v>
      </c>
      <c r="E7" s="29">
        <v>0</v>
      </c>
      <c r="F7" s="29">
        <v>0</v>
      </c>
      <c r="G7" s="29">
        <v>0</v>
      </c>
    </row>
    <row r="8" spans="1:7" x14ac:dyDescent="0.25">
      <c r="A8" s="28" t="s">
        <v>240</v>
      </c>
      <c r="B8" s="29" t="s">
        <v>223</v>
      </c>
      <c r="C8" s="30" t="s">
        <v>127</v>
      </c>
      <c r="D8" s="29" t="s">
        <v>3</v>
      </c>
      <c r="E8" s="29">
        <v>0</v>
      </c>
      <c r="F8" s="29">
        <v>0</v>
      </c>
      <c r="G8" s="29">
        <v>0</v>
      </c>
    </row>
    <row r="9" spans="1:7" x14ac:dyDescent="0.25">
      <c r="A9" s="28" t="s">
        <v>241</v>
      </c>
      <c r="B9" s="29" t="s">
        <v>224</v>
      </c>
      <c r="C9" s="30" t="s">
        <v>128</v>
      </c>
      <c r="D9" s="29" t="s">
        <v>6</v>
      </c>
      <c r="E9" s="29">
        <v>0</v>
      </c>
      <c r="F9" s="29">
        <v>0</v>
      </c>
      <c r="G9" s="29">
        <v>0</v>
      </c>
    </row>
    <row r="10" spans="1:7" x14ac:dyDescent="0.25">
      <c r="A10" s="28" t="s">
        <v>241</v>
      </c>
      <c r="B10" s="29" t="s">
        <v>222</v>
      </c>
      <c r="C10" s="30" t="s">
        <v>129</v>
      </c>
      <c r="D10" s="29" t="s">
        <v>4</v>
      </c>
      <c r="E10" s="29">
        <v>0</v>
      </c>
      <c r="F10" s="29">
        <v>0</v>
      </c>
      <c r="G10" s="29">
        <v>0</v>
      </c>
    </row>
    <row r="11" spans="1:7" x14ac:dyDescent="0.25">
      <c r="A11" s="28" t="s">
        <v>240</v>
      </c>
      <c r="B11" s="29" t="s">
        <v>221</v>
      </c>
      <c r="C11" s="30" t="s">
        <v>130</v>
      </c>
      <c r="D11" s="29" t="s">
        <v>7</v>
      </c>
      <c r="E11" s="29">
        <v>0</v>
      </c>
      <c r="F11" s="29">
        <v>0</v>
      </c>
      <c r="G11" s="29">
        <v>0</v>
      </c>
    </row>
    <row r="12" spans="1:7" x14ac:dyDescent="0.25">
      <c r="A12" s="28" t="s">
        <v>242</v>
      </c>
      <c r="B12" s="29" t="s">
        <v>225</v>
      </c>
      <c r="C12" s="30" t="s">
        <v>131</v>
      </c>
      <c r="D12" s="29" t="s">
        <v>8</v>
      </c>
      <c r="E12" s="29">
        <v>0</v>
      </c>
      <c r="F12" s="29">
        <v>0</v>
      </c>
      <c r="G12" s="29">
        <v>0</v>
      </c>
    </row>
    <row r="13" spans="1:7" x14ac:dyDescent="0.25">
      <c r="A13" s="28" t="s">
        <v>242</v>
      </c>
      <c r="B13" s="29" t="s">
        <v>226</v>
      </c>
      <c r="C13" s="30" t="s">
        <v>132</v>
      </c>
      <c r="D13" s="29" t="s">
        <v>9</v>
      </c>
      <c r="E13" s="29">
        <v>0</v>
      </c>
      <c r="F13" s="29">
        <v>0</v>
      </c>
      <c r="G13" s="29">
        <v>0</v>
      </c>
    </row>
    <row r="14" spans="1:7" x14ac:dyDescent="0.25">
      <c r="A14" s="28" t="s">
        <v>243</v>
      </c>
      <c r="B14" s="29" t="s">
        <v>227</v>
      </c>
      <c r="C14" s="30" t="s">
        <v>133</v>
      </c>
      <c r="D14" s="29" t="s">
        <v>12</v>
      </c>
      <c r="E14" s="29">
        <v>0</v>
      </c>
      <c r="F14" s="29">
        <v>0</v>
      </c>
      <c r="G14" s="29">
        <v>0</v>
      </c>
    </row>
    <row r="15" spans="1:7" x14ac:dyDescent="0.25">
      <c r="A15" s="28" t="s">
        <v>242</v>
      </c>
      <c r="B15" s="29" t="s">
        <v>225</v>
      </c>
      <c r="C15" s="30" t="s">
        <v>134</v>
      </c>
      <c r="D15" s="29" t="s">
        <v>13</v>
      </c>
      <c r="E15" s="29">
        <v>0</v>
      </c>
      <c r="F15" s="29">
        <v>0</v>
      </c>
      <c r="G15" s="29">
        <v>0</v>
      </c>
    </row>
    <row r="16" spans="1:7" x14ac:dyDescent="0.25">
      <c r="A16" s="28" t="s">
        <v>240</v>
      </c>
      <c r="B16" s="29" t="s">
        <v>228</v>
      </c>
      <c r="C16" s="30" t="s">
        <v>135</v>
      </c>
      <c r="D16" s="29" t="s">
        <v>10</v>
      </c>
      <c r="E16" s="29">
        <v>0</v>
      </c>
      <c r="F16" s="29">
        <v>0</v>
      </c>
      <c r="G16" s="29">
        <v>0</v>
      </c>
    </row>
    <row r="17" spans="1:7" x14ac:dyDescent="0.25">
      <c r="A17" s="28" t="s">
        <v>240</v>
      </c>
      <c r="B17" s="29" t="s">
        <v>221</v>
      </c>
      <c r="C17" s="30" t="s">
        <v>136</v>
      </c>
      <c r="D17" s="29" t="s">
        <v>11</v>
      </c>
      <c r="E17" s="29">
        <v>0</v>
      </c>
      <c r="F17" s="29">
        <v>0</v>
      </c>
      <c r="G17" s="29">
        <v>0</v>
      </c>
    </row>
    <row r="18" spans="1:7" x14ac:dyDescent="0.25">
      <c r="A18" s="28" t="s">
        <v>243</v>
      </c>
      <c r="B18" s="29" t="s">
        <v>229</v>
      </c>
      <c r="C18" s="30" t="s">
        <v>137</v>
      </c>
      <c r="D18" s="29" t="s">
        <v>14</v>
      </c>
      <c r="E18" s="29">
        <v>0</v>
      </c>
      <c r="F18" s="29">
        <v>0</v>
      </c>
      <c r="G18" s="29">
        <v>0</v>
      </c>
    </row>
    <row r="19" spans="1:7" x14ac:dyDescent="0.25">
      <c r="A19" s="28" t="s">
        <v>243</v>
      </c>
      <c r="B19" s="29" t="s">
        <v>248</v>
      </c>
      <c r="C19" s="30" t="s">
        <v>249</v>
      </c>
      <c r="D19" s="29" t="s">
        <v>247</v>
      </c>
      <c r="E19" s="29">
        <v>0</v>
      </c>
      <c r="F19" s="29">
        <v>0</v>
      </c>
      <c r="G19" s="29">
        <v>0</v>
      </c>
    </row>
    <row r="20" spans="1:7" x14ac:dyDescent="0.25">
      <c r="A20" s="28" t="s">
        <v>240</v>
      </c>
      <c r="B20" s="29" t="s">
        <v>228</v>
      </c>
      <c r="C20" s="30" t="s">
        <v>138</v>
      </c>
      <c r="D20" s="29" t="s">
        <v>16</v>
      </c>
      <c r="E20" s="29">
        <v>0</v>
      </c>
      <c r="F20" s="29">
        <v>0</v>
      </c>
      <c r="G20" s="29">
        <v>0</v>
      </c>
    </row>
    <row r="21" spans="1:7" x14ac:dyDescent="0.25">
      <c r="A21" s="28" t="s">
        <v>242</v>
      </c>
      <c r="B21" s="29" t="s">
        <v>226</v>
      </c>
      <c r="C21" s="30" t="s">
        <v>139</v>
      </c>
      <c r="D21" s="29" t="s">
        <v>15</v>
      </c>
      <c r="E21" s="29">
        <v>0</v>
      </c>
      <c r="F21" s="29">
        <v>0</v>
      </c>
      <c r="G21" s="29">
        <v>0</v>
      </c>
    </row>
    <row r="22" spans="1:7" x14ac:dyDescent="0.25">
      <c r="A22" s="28" t="s">
        <v>239</v>
      </c>
      <c r="B22" s="29" t="s">
        <v>230</v>
      </c>
      <c r="C22" s="30" t="s">
        <v>140</v>
      </c>
      <c r="D22" s="29" t="s">
        <v>17</v>
      </c>
      <c r="E22" s="29">
        <v>6</v>
      </c>
      <c r="F22" s="29">
        <v>197.69</v>
      </c>
      <c r="G22" s="29">
        <v>66</v>
      </c>
    </row>
    <row r="23" spans="1:7" x14ac:dyDescent="0.25">
      <c r="A23" s="28" t="s">
        <v>239</v>
      </c>
      <c r="B23" s="29" t="s">
        <v>220</v>
      </c>
      <c r="C23" s="30" t="s">
        <v>141</v>
      </c>
      <c r="D23" s="29" t="s">
        <v>21</v>
      </c>
      <c r="E23" s="29">
        <v>0</v>
      </c>
      <c r="F23" s="29">
        <v>0</v>
      </c>
      <c r="G23" s="29">
        <v>0</v>
      </c>
    </row>
    <row r="24" spans="1:7" x14ac:dyDescent="0.25">
      <c r="A24" s="28" t="s">
        <v>242</v>
      </c>
      <c r="B24" s="29" t="s">
        <v>231</v>
      </c>
      <c r="C24" s="30" t="s">
        <v>142</v>
      </c>
      <c r="D24" s="29" t="s">
        <v>18</v>
      </c>
      <c r="E24" s="29">
        <v>0</v>
      </c>
      <c r="F24" s="29">
        <v>0</v>
      </c>
      <c r="G24" s="29">
        <v>0</v>
      </c>
    </row>
    <row r="25" spans="1:7" x14ac:dyDescent="0.25">
      <c r="A25" s="28" t="s">
        <v>242</v>
      </c>
      <c r="B25" s="29" t="s">
        <v>225</v>
      </c>
      <c r="C25" s="30" t="s">
        <v>143</v>
      </c>
      <c r="D25" s="29" t="s">
        <v>19</v>
      </c>
      <c r="E25" s="29">
        <v>0</v>
      </c>
      <c r="F25" s="29">
        <v>0</v>
      </c>
      <c r="G25" s="29">
        <v>0</v>
      </c>
    </row>
    <row r="26" spans="1:7" x14ac:dyDescent="0.25">
      <c r="A26" s="28" t="s">
        <v>239</v>
      </c>
      <c r="B26" s="29" t="s">
        <v>220</v>
      </c>
      <c r="C26" s="30" t="s">
        <v>144</v>
      </c>
      <c r="D26" s="29" t="s">
        <v>26</v>
      </c>
      <c r="E26" s="29">
        <v>0</v>
      </c>
      <c r="F26" s="29">
        <v>0</v>
      </c>
      <c r="G26" s="29">
        <v>0</v>
      </c>
    </row>
    <row r="27" spans="1:7" x14ac:dyDescent="0.25">
      <c r="A27" s="28" t="s">
        <v>242</v>
      </c>
      <c r="B27" s="29" t="s">
        <v>232</v>
      </c>
      <c r="C27" s="30" t="s">
        <v>145</v>
      </c>
      <c r="D27" s="29" t="s">
        <v>27</v>
      </c>
      <c r="E27" s="29">
        <v>0</v>
      </c>
      <c r="F27" s="29">
        <v>0</v>
      </c>
      <c r="G27" s="29">
        <v>0</v>
      </c>
    </row>
    <row r="28" spans="1:7" x14ac:dyDescent="0.25">
      <c r="A28" s="28" t="s">
        <v>242</v>
      </c>
      <c r="B28" s="29" t="s">
        <v>233</v>
      </c>
      <c r="C28" s="30" t="s">
        <v>146</v>
      </c>
      <c r="D28" s="29" t="s">
        <v>20</v>
      </c>
      <c r="E28" s="29">
        <v>0</v>
      </c>
      <c r="F28" s="29">
        <v>0</v>
      </c>
      <c r="G28" s="29">
        <v>0</v>
      </c>
    </row>
    <row r="29" spans="1:7" x14ac:dyDescent="0.25">
      <c r="A29" s="28" t="s">
        <v>240</v>
      </c>
      <c r="B29" s="29" t="s">
        <v>228</v>
      </c>
      <c r="C29" s="30" t="s">
        <v>147</v>
      </c>
      <c r="D29" s="29" t="s">
        <v>23</v>
      </c>
      <c r="E29" s="29">
        <v>0</v>
      </c>
      <c r="F29" s="29">
        <v>0</v>
      </c>
      <c r="G29" s="29">
        <v>0</v>
      </c>
    </row>
    <row r="30" spans="1:7" x14ac:dyDescent="0.25">
      <c r="A30" s="28" t="s">
        <v>242</v>
      </c>
      <c r="B30" s="29" t="s">
        <v>232</v>
      </c>
      <c r="C30" s="30" t="s">
        <v>148</v>
      </c>
      <c r="D30" s="29" t="s">
        <v>25</v>
      </c>
      <c r="E30" s="29">
        <v>0</v>
      </c>
      <c r="F30" s="29">
        <v>0</v>
      </c>
      <c r="G30" s="29">
        <v>0</v>
      </c>
    </row>
    <row r="31" spans="1:7" x14ac:dyDescent="0.25">
      <c r="A31" s="28" t="s">
        <v>240</v>
      </c>
      <c r="B31" s="29" t="s">
        <v>228</v>
      </c>
      <c r="C31" s="30" t="s">
        <v>149</v>
      </c>
      <c r="D31" s="29" t="s">
        <v>24</v>
      </c>
      <c r="E31" s="29">
        <v>1</v>
      </c>
      <c r="F31" s="29">
        <v>4821.6400000000003</v>
      </c>
      <c r="G31" s="29">
        <v>1556</v>
      </c>
    </row>
    <row r="32" spans="1:7" x14ac:dyDescent="0.25">
      <c r="A32" s="28" t="s">
        <v>242</v>
      </c>
      <c r="B32" s="29" t="s">
        <v>232</v>
      </c>
      <c r="C32" s="30" t="s">
        <v>150</v>
      </c>
      <c r="D32" s="29" t="s">
        <v>38</v>
      </c>
      <c r="E32" s="29">
        <v>0</v>
      </c>
      <c r="F32" s="29">
        <v>0</v>
      </c>
      <c r="G32" s="29">
        <v>0</v>
      </c>
    </row>
    <row r="33" spans="1:7" x14ac:dyDescent="0.25">
      <c r="A33" s="28" t="s">
        <v>240</v>
      </c>
      <c r="B33" s="29" t="s">
        <v>221</v>
      </c>
      <c r="C33" s="30" t="s">
        <v>151</v>
      </c>
      <c r="D33" s="29" t="s">
        <v>22</v>
      </c>
      <c r="E33" s="29">
        <v>0</v>
      </c>
      <c r="F33" s="29">
        <v>0</v>
      </c>
      <c r="G33" s="29">
        <v>0</v>
      </c>
    </row>
    <row r="34" spans="1:7" x14ac:dyDescent="0.25">
      <c r="A34" s="28" t="s">
        <v>239</v>
      </c>
      <c r="B34" s="29" t="s">
        <v>220</v>
      </c>
      <c r="C34" s="30" t="s">
        <v>152</v>
      </c>
      <c r="D34" s="29" t="s">
        <v>28</v>
      </c>
      <c r="E34" s="29">
        <v>0</v>
      </c>
      <c r="F34" s="29">
        <v>0</v>
      </c>
      <c r="G34" s="29">
        <v>0</v>
      </c>
    </row>
    <row r="35" spans="1:7" x14ac:dyDescent="0.25">
      <c r="A35" s="28" t="s">
        <v>243</v>
      </c>
      <c r="B35" s="29" t="s">
        <v>229</v>
      </c>
      <c r="C35" s="30" t="s">
        <v>153</v>
      </c>
      <c r="D35" s="29" t="s">
        <v>29</v>
      </c>
      <c r="E35" s="29">
        <v>0</v>
      </c>
      <c r="F35" s="29">
        <v>0</v>
      </c>
      <c r="G35" s="29">
        <v>0</v>
      </c>
    </row>
    <row r="36" spans="1:7" x14ac:dyDescent="0.25">
      <c r="A36" s="28" t="s">
        <v>241</v>
      </c>
      <c r="B36" s="29" t="s">
        <v>224</v>
      </c>
      <c r="C36" s="30" t="s">
        <v>154</v>
      </c>
      <c r="D36" s="29" t="s">
        <v>31</v>
      </c>
      <c r="E36" s="29">
        <v>0</v>
      </c>
      <c r="F36" s="29">
        <v>0</v>
      </c>
      <c r="G36" s="29">
        <v>0</v>
      </c>
    </row>
    <row r="37" spans="1:7" x14ac:dyDescent="0.25">
      <c r="A37" s="28" t="s">
        <v>242</v>
      </c>
      <c r="B37" s="29" t="s">
        <v>226</v>
      </c>
      <c r="C37" s="30" t="s">
        <v>155</v>
      </c>
      <c r="D37" s="29" t="s">
        <v>30</v>
      </c>
      <c r="E37" s="29">
        <v>0</v>
      </c>
      <c r="F37" s="29">
        <v>0</v>
      </c>
      <c r="G37" s="29">
        <v>0</v>
      </c>
    </row>
    <row r="38" spans="1:7" x14ac:dyDescent="0.25">
      <c r="A38" s="28" t="s">
        <v>243</v>
      </c>
      <c r="B38" s="29" t="s">
        <v>229</v>
      </c>
      <c r="C38" s="30" t="s">
        <v>250</v>
      </c>
      <c r="D38" s="29" t="s">
        <v>245</v>
      </c>
      <c r="E38" s="29">
        <v>0</v>
      </c>
      <c r="F38" s="29">
        <v>0</v>
      </c>
      <c r="G38" s="29">
        <v>0</v>
      </c>
    </row>
    <row r="39" spans="1:7" x14ac:dyDescent="0.25">
      <c r="A39" s="28" t="s">
        <v>241</v>
      </c>
      <c r="B39" s="29" t="s">
        <v>234</v>
      </c>
      <c r="C39" s="30" t="s">
        <v>156</v>
      </c>
      <c r="D39" s="29" t="s">
        <v>32</v>
      </c>
      <c r="E39" s="29">
        <v>0</v>
      </c>
      <c r="F39" s="29">
        <v>0</v>
      </c>
      <c r="G39" s="29">
        <v>0</v>
      </c>
    </row>
    <row r="40" spans="1:7" x14ac:dyDescent="0.25">
      <c r="A40" s="28" t="s">
        <v>240</v>
      </c>
      <c r="B40" s="29" t="s">
        <v>235</v>
      </c>
      <c r="C40" s="30" t="s">
        <v>157</v>
      </c>
      <c r="D40" s="29" t="s">
        <v>33</v>
      </c>
      <c r="E40" s="29">
        <v>1</v>
      </c>
      <c r="F40" s="29">
        <v>968.87</v>
      </c>
      <c r="G40" s="29">
        <v>268</v>
      </c>
    </row>
    <row r="41" spans="1:7" x14ac:dyDescent="0.25">
      <c r="A41" s="28" t="s">
        <v>243</v>
      </c>
      <c r="B41" s="29" t="s">
        <v>236</v>
      </c>
      <c r="C41" s="30" t="s">
        <v>158</v>
      </c>
      <c r="D41" s="29" t="s">
        <v>34</v>
      </c>
      <c r="E41" s="29">
        <v>0</v>
      </c>
      <c r="F41" s="29">
        <v>0</v>
      </c>
      <c r="G41" s="29">
        <v>0</v>
      </c>
    </row>
    <row r="42" spans="1:7" x14ac:dyDescent="0.25">
      <c r="A42" s="28" t="s">
        <v>241</v>
      </c>
      <c r="B42" s="29" t="s">
        <v>224</v>
      </c>
      <c r="C42" s="30" t="s">
        <v>159</v>
      </c>
      <c r="D42" s="29" t="s">
        <v>35</v>
      </c>
      <c r="E42" s="29">
        <v>0</v>
      </c>
      <c r="F42" s="29">
        <v>0</v>
      </c>
      <c r="G42" s="29">
        <v>0</v>
      </c>
    </row>
    <row r="43" spans="1:7" x14ac:dyDescent="0.25">
      <c r="A43" s="28" t="s">
        <v>240</v>
      </c>
      <c r="B43" s="29" t="s">
        <v>235</v>
      </c>
      <c r="C43" s="30" t="s">
        <v>160</v>
      </c>
      <c r="D43" s="29" t="s">
        <v>36</v>
      </c>
      <c r="E43" s="29">
        <v>0</v>
      </c>
      <c r="F43" s="29">
        <v>0</v>
      </c>
      <c r="G43" s="29">
        <v>0</v>
      </c>
    </row>
    <row r="44" spans="1:7" x14ac:dyDescent="0.25">
      <c r="A44" s="28" t="s">
        <v>242</v>
      </c>
      <c r="B44" s="29" t="s">
        <v>231</v>
      </c>
      <c r="C44" s="30" t="s">
        <v>161</v>
      </c>
      <c r="D44" s="29" t="s">
        <v>37</v>
      </c>
      <c r="E44" s="29">
        <v>0</v>
      </c>
      <c r="F44" s="29">
        <v>0</v>
      </c>
      <c r="G44" s="29">
        <v>0</v>
      </c>
    </row>
    <row r="45" spans="1:7" x14ac:dyDescent="0.25">
      <c r="A45" s="28" t="s">
        <v>242</v>
      </c>
      <c r="B45" s="29" t="s">
        <v>233</v>
      </c>
      <c r="C45" s="30" t="s">
        <v>121</v>
      </c>
      <c r="D45" s="29" t="s">
        <v>5</v>
      </c>
      <c r="E45" s="29">
        <v>0</v>
      </c>
      <c r="F45" s="29">
        <v>0</v>
      </c>
      <c r="G45" s="29">
        <v>0</v>
      </c>
    </row>
    <row r="46" spans="1:7" x14ac:dyDescent="0.25">
      <c r="A46" s="28" t="s">
        <v>240</v>
      </c>
      <c r="B46" s="29" t="s">
        <v>235</v>
      </c>
      <c r="C46" s="30" t="s">
        <v>162</v>
      </c>
      <c r="D46" s="29" t="s">
        <v>78</v>
      </c>
      <c r="E46" s="29">
        <v>0</v>
      </c>
      <c r="F46" s="29">
        <v>0</v>
      </c>
      <c r="G46" s="29">
        <v>0</v>
      </c>
    </row>
    <row r="47" spans="1:7" x14ac:dyDescent="0.25">
      <c r="A47" s="28" t="s">
        <v>241</v>
      </c>
      <c r="B47" s="29" t="s">
        <v>234</v>
      </c>
      <c r="C47" s="30" t="s">
        <v>163</v>
      </c>
      <c r="D47" s="29" t="s">
        <v>43</v>
      </c>
      <c r="E47" s="29">
        <v>0</v>
      </c>
      <c r="F47" s="29">
        <v>0</v>
      </c>
      <c r="G47" s="29">
        <v>0</v>
      </c>
    </row>
    <row r="48" spans="1:7" x14ac:dyDescent="0.25">
      <c r="A48" s="28" t="s">
        <v>242</v>
      </c>
      <c r="B48" s="29" t="s">
        <v>226</v>
      </c>
      <c r="C48" s="30" t="s">
        <v>164</v>
      </c>
      <c r="D48" s="29" t="s">
        <v>40</v>
      </c>
      <c r="E48" s="29">
        <v>0</v>
      </c>
      <c r="F48" s="29">
        <v>0</v>
      </c>
      <c r="G48" s="29">
        <v>0</v>
      </c>
    </row>
    <row r="49" spans="1:7" x14ac:dyDescent="0.25">
      <c r="A49" s="28" t="s">
        <v>240</v>
      </c>
      <c r="B49" s="29" t="s">
        <v>228</v>
      </c>
      <c r="C49" s="30" t="s">
        <v>165</v>
      </c>
      <c r="D49" s="29" t="s">
        <v>39</v>
      </c>
      <c r="E49" s="29">
        <v>0</v>
      </c>
      <c r="F49" s="29">
        <v>0</v>
      </c>
      <c r="G49" s="29">
        <v>0</v>
      </c>
    </row>
    <row r="50" spans="1:7" x14ac:dyDescent="0.25">
      <c r="A50" s="28" t="s">
        <v>241</v>
      </c>
      <c r="B50" s="29" t="s">
        <v>224</v>
      </c>
      <c r="C50" s="30" t="s">
        <v>166</v>
      </c>
      <c r="D50" s="29" t="s">
        <v>41</v>
      </c>
      <c r="E50" s="29">
        <v>0</v>
      </c>
      <c r="F50" s="29">
        <v>0</v>
      </c>
      <c r="G50" s="29">
        <v>0</v>
      </c>
    </row>
    <row r="51" spans="1:7" x14ac:dyDescent="0.25">
      <c r="A51" s="28" t="s">
        <v>240</v>
      </c>
      <c r="B51" s="29" t="s">
        <v>228</v>
      </c>
      <c r="C51" s="30" t="s">
        <v>167</v>
      </c>
      <c r="D51" s="29" t="s">
        <v>42</v>
      </c>
      <c r="E51" s="29">
        <v>0</v>
      </c>
      <c r="F51" s="29">
        <v>0</v>
      </c>
      <c r="G51" s="29">
        <v>0</v>
      </c>
    </row>
    <row r="52" spans="1:7" x14ac:dyDescent="0.25">
      <c r="A52" s="28" t="s">
        <v>241</v>
      </c>
      <c r="B52" s="29" t="s">
        <v>224</v>
      </c>
      <c r="C52" s="30" t="s">
        <v>168</v>
      </c>
      <c r="D52" s="29" t="s">
        <v>44</v>
      </c>
      <c r="E52" s="29">
        <v>0</v>
      </c>
      <c r="F52" s="29">
        <v>0</v>
      </c>
      <c r="G52" s="29">
        <v>0</v>
      </c>
    </row>
    <row r="53" spans="1:7" x14ac:dyDescent="0.25">
      <c r="A53" s="28" t="s">
        <v>241</v>
      </c>
      <c r="B53" s="29" t="s">
        <v>222</v>
      </c>
      <c r="C53" s="30" t="s">
        <v>169</v>
      </c>
      <c r="D53" s="29" t="s">
        <v>45</v>
      </c>
      <c r="E53" s="29">
        <v>0</v>
      </c>
      <c r="F53" s="29">
        <v>0</v>
      </c>
      <c r="G53" s="29">
        <v>0</v>
      </c>
    </row>
    <row r="54" spans="1:7" x14ac:dyDescent="0.25">
      <c r="A54" s="28" t="s">
        <v>240</v>
      </c>
      <c r="B54" s="29" t="s">
        <v>228</v>
      </c>
      <c r="C54" s="30" t="s">
        <v>170</v>
      </c>
      <c r="D54" s="29" t="s">
        <v>48</v>
      </c>
      <c r="E54" s="29">
        <v>0</v>
      </c>
      <c r="F54" s="29">
        <v>0</v>
      </c>
      <c r="G54" s="29">
        <v>0</v>
      </c>
    </row>
    <row r="55" spans="1:7" x14ac:dyDescent="0.25">
      <c r="A55" s="28" t="s">
        <v>241</v>
      </c>
      <c r="B55" s="29" t="s">
        <v>224</v>
      </c>
      <c r="C55" s="30" t="s">
        <v>171</v>
      </c>
      <c r="D55" s="29" t="s">
        <v>108</v>
      </c>
      <c r="E55" s="29">
        <v>0</v>
      </c>
      <c r="F55" s="29">
        <v>0</v>
      </c>
      <c r="G55" s="29">
        <v>0</v>
      </c>
    </row>
    <row r="56" spans="1:7" x14ac:dyDescent="0.25">
      <c r="A56" s="28" t="s">
        <v>242</v>
      </c>
      <c r="B56" s="29" t="s">
        <v>237</v>
      </c>
      <c r="C56" s="30" t="s">
        <v>172</v>
      </c>
      <c r="D56" s="29" t="s">
        <v>50</v>
      </c>
      <c r="E56" s="29">
        <v>0</v>
      </c>
      <c r="F56" s="29">
        <v>0</v>
      </c>
      <c r="G56" s="29">
        <v>0</v>
      </c>
    </row>
    <row r="57" spans="1:7" x14ac:dyDescent="0.25">
      <c r="A57" s="28" t="s">
        <v>239</v>
      </c>
      <c r="B57" s="29" t="s">
        <v>220</v>
      </c>
      <c r="C57" s="30" t="s">
        <v>173</v>
      </c>
      <c r="D57" s="29" t="s">
        <v>46</v>
      </c>
      <c r="E57" s="29">
        <v>0</v>
      </c>
      <c r="F57" s="29">
        <v>0</v>
      </c>
      <c r="G57" s="29">
        <v>0</v>
      </c>
    </row>
    <row r="58" spans="1:7" x14ac:dyDescent="0.25">
      <c r="A58" s="28" t="s">
        <v>240</v>
      </c>
      <c r="B58" s="29" t="s">
        <v>228</v>
      </c>
      <c r="C58" s="30" t="s">
        <v>174</v>
      </c>
      <c r="D58" s="29" t="s">
        <v>47</v>
      </c>
      <c r="E58" s="29">
        <v>0</v>
      </c>
      <c r="F58" s="29">
        <v>0</v>
      </c>
      <c r="G58" s="29">
        <v>0</v>
      </c>
    </row>
    <row r="59" spans="1:7" x14ac:dyDescent="0.25">
      <c r="A59" s="28" t="s">
        <v>243</v>
      </c>
      <c r="B59" s="29" t="s">
        <v>229</v>
      </c>
      <c r="C59" s="30" t="s">
        <v>175</v>
      </c>
      <c r="D59" s="29" t="s">
        <v>49</v>
      </c>
      <c r="E59" s="29">
        <v>0</v>
      </c>
      <c r="F59" s="29">
        <v>0</v>
      </c>
      <c r="G59" s="29">
        <v>0</v>
      </c>
    </row>
    <row r="60" spans="1:7" x14ac:dyDescent="0.25">
      <c r="A60" s="28" t="s">
        <v>242</v>
      </c>
      <c r="B60" s="29" t="s">
        <v>225</v>
      </c>
      <c r="C60" s="30" t="s">
        <v>176</v>
      </c>
      <c r="D60" s="29" t="s">
        <v>51</v>
      </c>
      <c r="E60" s="29">
        <v>0</v>
      </c>
      <c r="F60" s="29">
        <v>0</v>
      </c>
      <c r="G60" s="29">
        <v>0</v>
      </c>
    </row>
    <row r="61" spans="1:7" x14ac:dyDescent="0.25">
      <c r="A61" s="28" t="s">
        <v>240</v>
      </c>
      <c r="B61" s="29" t="s">
        <v>221</v>
      </c>
      <c r="C61" s="30" t="s">
        <v>177</v>
      </c>
      <c r="D61" s="29" t="s">
        <v>52</v>
      </c>
      <c r="E61" s="29">
        <v>0</v>
      </c>
      <c r="F61" s="29">
        <v>0</v>
      </c>
      <c r="G61" s="29">
        <v>0</v>
      </c>
    </row>
    <row r="62" spans="1:7" x14ac:dyDescent="0.25">
      <c r="A62" s="28" t="s">
        <v>239</v>
      </c>
      <c r="B62" s="29" t="s">
        <v>230</v>
      </c>
      <c r="C62" s="30" t="s">
        <v>178</v>
      </c>
      <c r="D62" s="29" t="s">
        <v>53</v>
      </c>
      <c r="E62" s="29">
        <v>0</v>
      </c>
      <c r="F62" s="29">
        <v>0</v>
      </c>
      <c r="G62" s="29">
        <v>0</v>
      </c>
    </row>
    <row r="63" spans="1:7" x14ac:dyDescent="0.25">
      <c r="A63" s="28" t="s">
        <v>239</v>
      </c>
      <c r="B63" s="29" t="s">
        <v>230</v>
      </c>
      <c r="C63" s="30" t="s">
        <v>179</v>
      </c>
      <c r="D63" s="29" t="s">
        <v>54</v>
      </c>
      <c r="E63" s="29">
        <v>0</v>
      </c>
      <c r="F63" s="29">
        <v>0</v>
      </c>
      <c r="G63" s="29">
        <v>0</v>
      </c>
    </row>
    <row r="64" spans="1:7" x14ac:dyDescent="0.25">
      <c r="A64" s="28" t="s">
        <v>243</v>
      </c>
      <c r="B64" s="29" t="s">
        <v>227</v>
      </c>
      <c r="C64" s="30" t="s">
        <v>180</v>
      </c>
      <c r="D64" s="29" t="s">
        <v>57</v>
      </c>
      <c r="E64" s="29">
        <v>2</v>
      </c>
      <c r="F64" s="29">
        <v>71.259999999999991</v>
      </c>
      <c r="G64" s="29">
        <v>23</v>
      </c>
    </row>
    <row r="65" spans="1:7" x14ac:dyDescent="0.25">
      <c r="A65" s="28" t="s">
        <v>239</v>
      </c>
      <c r="B65" s="29" t="s">
        <v>220</v>
      </c>
      <c r="C65" s="30" t="s">
        <v>181</v>
      </c>
      <c r="D65" s="29" t="s">
        <v>55</v>
      </c>
      <c r="E65" s="29">
        <v>3</v>
      </c>
      <c r="F65" s="29">
        <v>518.71</v>
      </c>
      <c r="G65" s="29">
        <v>276</v>
      </c>
    </row>
    <row r="66" spans="1:7" x14ac:dyDescent="0.25">
      <c r="A66" s="28" t="s">
        <v>243</v>
      </c>
      <c r="B66" s="29" t="s">
        <v>229</v>
      </c>
      <c r="C66" s="30" t="s">
        <v>182</v>
      </c>
      <c r="D66" s="29" t="s">
        <v>63</v>
      </c>
      <c r="E66" s="29">
        <v>0</v>
      </c>
      <c r="F66" s="29">
        <v>0</v>
      </c>
      <c r="G66" s="29">
        <v>0</v>
      </c>
    </row>
    <row r="67" spans="1:7" x14ac:dyDescent="0.25">
      <c r="A67" s="28" t="s">
        <v>240</v>
      </c>
      <c r="B67" s="29" t="s">
        <v>228</v>
      </c>
      <c r="C67" s="30" t="s">
        <v>183</v>
      </c>
      <c r="D67" s="29" t="s">
        <v>66</v>
      </c>
      <c r="E67" s="29">
        <v>0</v>
      </c>
      <c r="F67" s="29">
        <v>0</v>
      </c>
      <c r="G67" s="29">
        <v>0</v>
      </c>
    </row>
    <row r="68" spans="1:7" x14ac:dyDescent="0.25">
      <c r="A68" s="28" t="s">
        <v>241</v>
      </c>
      <c r="B68" s="29" t="s">
        <v>238</v>
      </c>
      <c r="C68" s="30" t="s">
        <v>184</v>
      </c>
      <c r="D68" s="29" t="s">
        <v>59</v>
      </c>
      <c r="E68" s="29">
        <v>0</v>
      </c>
      <c r="F68" s="29">
        <v>0</v>
      </c>
      <c r="G68" s="29">
        <v>0</v>
      </c>
    </row>
    <row r="69" spans="1:7" x14ac:dyDescent="0.25">
      <c r="A69" s="28" t="s">
        <v>241</v>
      </c>
      <c r="B69" s="29" t="s">
        <v>222</v>
      </c>
      <c r="C69" s="30" t="s">
        <v>251</v>
      </c>
      <c r="D69" s="29" t="s">
        <v>64</v>
      </c>
      <c r="E69" s="29">
        <v>0</v>
      </c>
      <c r="F69" s="29">
        <v>0</v>
      </c>
      <c r="G69" s="29">
        <v>0</v>
      </c>
    </row>
    <row r="70" spans="1:7" x14ac:dyDescent="0.25">
      <c r="A70" s="28" t="s">
        <v>242</v>
      </c>
      <c r="B70" s="29" t="s">
        <v>233</v>
      </c>
      <c r="C70" s="30" t="s">
        <v>185</v>
      </c>
      <c r="D70" s="29" t="s">
        <v>58</v>
      </c>
      <c r="E70" s="29">
        <v>0</v>
      </c>
      <c r="F70" s="29">
        <v>0</v>
      </c>
      <c r="G70" s="29">
        <v>0</v>
      </c>
    </row>
    <row r="71" spans="1:7" x14ac:dyDescent="0.25">
      <c r="A71" s="28" t="s">
        <v>243</v>
      </c>
      <c r="B71" s="29" t="s">
        <v>229</v>
      </c>
      <c r="C71" s="30" t="s">
        <v>186</v>
      </c>
      <c r="D71" s="29" t="s">
        <v>56</v>
      </c>
      <c r="E71" s="29">
        <v>0</v>
      </c>
      <c r="F71" s="29">
        <v>0</v>
      </c>
      <c r="G71" s="29">
        <v>0</v>
      </c>
    </row>
    <row r="72" spans="1:7" x14ac:dyDescent="0.25">
      <c r="A72" s="28" t="s">
        <v>241</v>
      </c>
      <c r="B72" s="29" t="s">
        <v>224</v>
      </c>
      <c r="C72" s="30" t="s">
        <v>187</v>
      </c>
      <c r="D72" s="29" t="s">
        <v>60</v>
      </c>
      <c r="E72" s="29">
        <v>0</v>
      </c>
      <c r="F72" s="29">
        <v>0</v>
      </c>
      <c r="G72" s="29">
        <v>0</v>
      </c>
    </row>
    <row r="73" spans="1:7" x14ac:dyDescent="0.25">
      <c r="A73" s="28" t="s">
        <v>241</v>
      </c>
      <c r="B73" s="29" t="s">
        <v>224</v>
      </c>
      <c r="C73" s="30" t="s">
        <v>188</v>
      </c>
      <c r="D73" s="29" t="s">
        <v>65</v>
      </c>
      <c r="E73" s="29">
        <v>1</v>
      </c>
      <c r="F73" s="29">
        <v>694.11</v>
      </c>
      <c r="G73" s="29">
        <v>224</v>
      </c>
    </row>
    <row r="74" spans="1:7" x14ac:dyDescent="0.25">
      <c r="A74" s="28" t="s">
        <v>243</v>
      </c>
      <c r="B74" s="29" t="s">
        <v>236</v>
      </c>
      <c r="C74" s="30" t="s">
        <v>189</v>
      </c>
      <c r="D74" s="29" t="s">
        <v>61</v>
      </c>
      <c r="E74" s="29">
        <v>1</v>
      </c>
      <c r="F74" s="29">
        <v>1678.48</v>
      </c>
      <c r="G74" s="29">
        <v>500</v>
      </c>
    </row>
    <row r="75" spans="1:7" x14ac:dyDescent="0.25">
      <c r="A75" s="28" t="s">
        <v>242</v>
      </c>
      <c r="B75" s="29" t="s">
        <v>237</v>
      </c>
      <c r="C75" s="30" t="s">
        <v>190</v>
      </c>
      <c r="D75" s="29" t="s">
        <v>67</v>
      </c>
      <c r="E75" s="29">
        <v>0</v>
      </c>
      <c r="F75" s="29">
        <v>0</v>
      </c>
      <c r="G75" s="29">
        <v>0</v>
      </c>
    </row>
    <row r="76" spans="1:7" x14ac:dyDescent="0.25">
      <c r="A76" s="28" t="s">
        <v>241</v>
      </c>
      <c r="B76" s="29" t="s">
        <v>224</v>
      </c>
      <c r="C76" s="30" t="s">
        <v>191</v>
      </c>
      <c r="D76" s="29" t="s">
        <v>62</v>
      </c>
      <c r="E76" s="29">
        <v>0</v>
      </c>
      <c r="F76" s="29">
        <v>0</v>
      </c>
      <c r="G76" s="29">
        <v>0</v>
      </c>
    </row>
    <row r="77" spans="1:7" x14ac:dyDescent="0.25">
      <c r="A77" s="28" t="s">
        <v>239</v>
      </c>
      <c r="B77" s="29" t="s">
        <v>220</v>
      </c>
      <c r="C77" s="30" t="s">
        <v>192</v>
      </c>
      <c r="D77" s="29" t="s">
        <v>70</v>
      </c>
      <c r="E77" s="29">
        <v>3</v>
      </c>
      <c r="F77" s="29">
        <v>576.35</v>
      </c>
      <c r="G77" s="29">
        <v>248</v>
      </c>
    </row>
    <row r="78" spans="1:7" x14ac:dyDescent="0.25">
      <c r="A78" s="28" t="s">
        <v>243</v>
      </c>
      <c r="B78" s="29" t="s">
        <v>229</v>
      </c>
      <c r="C78" s="30" t="s">
        <v>193</v>
      </c>
      <c r="D78" s="29" t="s">
        <v>68</v>
      </c>
      <c r="E78" s="29">
        <v>0</v>
      </c>
      <c r="F78" s="29">
        <v>0</v>
      </c>
      <c r="G78" s="29">
        <v>0</v>
      </c>
    </row>
    <row r="79" spans="1:7" x14ac:dyDescent="0.25">
      <c r="A79" s="28" t="s">
        <v>242</v>
      </c>
      <c r="B79" s="29" t="s">
        <v>232</v>
      </c>
      <c r="C79" s="30" t="s">
        <v>122</v>
      </c>
      <c r="D79" s="29" t="s">
        <v>109</v>
      </c>
      <c r="E79" s="29">
        <v>0</v>
      </c>
      <c r="F79" s="29">
        <v>0</v>
      </c>
      <c r="G79" s="29">
        <v>0</v>
      </c>
    </row>
    <row r="80" spans="1:7" x14ac:dyDescent="0.25">
      <c r="A80" s="28" t="s">
        <v>243</v>
      </c>
      <c r="B80" s="29" t="s">
        <v>229</v>
      </c>
      <c r="C80" s="30" t="s">
        <v>123</v>
      </c>
      <c r="D80" s="29" t="s">
        <v>246</v>
      </c>
      <c r="E80" s="29">
        <v>0</v>
      </c>
      <c r="F80" s="29">
        <v>0</v>
      </c>
      <c r="G80" s="29">
        <v>0</v>
      </c>
    </row>
    <row r="81" spans="1:7" x14ac:dyDescent="0.25">
      <c r="A81" s="28" t="s">
        <v>241</v>
      </c>
      <c r="B81" s="29" t="s">
        <v>234</v>
      </c>
      <c r="C81" s="30" t="s">
        <v>194</v>
      </c>
      <c r="D81" s="29" t="s">
        <v>71</v>
      </c>
      <c r="E81" s="29">
        <v>0</v>
      </c>
      <c r="F81" s="29">
        <v>0</v>
      </c>
      <c r="G81" s="29">
        <v>0</v>
      </c>
    </row>
    <row r="82" spans="1:7" x14ac:dyDescent="0.25">
      <c r="A82" s="28" t="s">
        <v>243</v>
      </c>
      <c r="B82" s="29" t="s">
        <v>229</v>
      </c>
      <c r="C82" s="30" t="s">
        <v>195</v>
      </c>
      <c r="D82" s="29" t="s">
        <v>73</v>
      </c>
      <c r="E82" s="29">
        <v>0</v>
      </c>
      <c r="F82" s="29">
        <v>0</v>
      </c>
      <c r="G82" s="29">
        <v>0</v>
      </c>
    </row>
    <row r="83" spans="1:7" x14ac:dyDescent="0.25">
      <c r="A83" s="28" t="s">
        <v>241</v>
      </c>
      <c r="B83" s="29" t="s">
        <v>234</v>
      </c>
      <c r="C83" s="30" t="s">
        <v>196</v>
      </c>
      <c r="D83" s="29" t="s">
        <v>72</v>
      </c>
      <c r="E83" s="29">
        <v>16</v>
      </c>
      <c r="F83" s="29">
        <v>32823.090000000004</v>
      </c>
      <c r="G83" s="29">
        <v>5432</v>
      </c>
    </row>
    <row r="84" spans="1:7" x14ac:dyDescent="0.25">
      <c r="A84" s="28" t="s">
        <v>243</v>
      </c>
      <c r="B84" s="29" t="s">
        <v>227</v>
      </c>
      <c r="C84" s="30" t="s">
        <v>197</v>
      </c>
      <c r="D84" s="29" t="s">
        <v>74</v>
      </c>
      <c r="E84" s="29">
        <v>0</v>
      </c>
      <c r="F84" s="29">
        <v>0</v>
      </c>
      <c r="G84" s="29">
        <v>0</v>
      </c>
    </row>
    <row r="85" spans="1:7" x14ac:dyDescent="0.25">
      <c r="A85" s="28" t="s">
        <v>242</v>
      </c>
      <c r="B85" s="29" t="s">
        <v>225</v>
      </c>
      <c r="C85" s="30" t="s">
        <v>198</v>
      </c>
      <c r="D85" s="29" t="s">
        <v>75</v>
      </c>
      <c r="E85" s="29">
        <v>0</v>
      </c>
      <c r="F85" s="29">
        <v>0</v>
      </c>
      <c r="G85" s="29">
        <v>0</v>
      </c>
    </row>
    <row r="86" spans="1:7" x14ac:dyDescent="0.25">
      <c r="A86" s="28" t="s">
        <v>239</v>
      </c>
      <c r="B86" s="29" t="s">
        <v>230</v>
      </c>
      <c r="C86" s="30" t="s">
        <v>199</v>
      </c>
      <c r="D86" s="29" t="s">
        <v>80</v>
      </c>
      <c r="E86" s="29">
        <v>0</v>
      </c>
      <c r="F86" s="29">
        <v>0</v>
      </c>
      <c r="G86" s="29">
        <v>0</v>
      </c>
    </row>
    <row r="87" spans="1:7" x14ac:dyDescent="0.25">
      <c r="A87" s="28" t="s">
        <v>240</v>
      </c>
      <c r="B87" s="29" t="s">
        <v>235</v>
      </c>
      <c r="C87" s="30" t="s">
        <v>200</v>
      </c>
      <c r="D87" s="29" t="s">
        <v>81</v>
      </c>
      <c r="E87" s="29">
        <v>0</v>
      </c>
      <c r="F87" s="29">
        <v>0</v>
      </c>
      <c r="G87" s="29">
        <v>0</v>
      </c>
    </row>
    <row r="88" spans="1:7" x14ac:dyDescent="0.25">
      <c r="A88" s="28" t="s">
        <v>241</v>
      </c>
      <c r="B88" s="29" t="s">
        <v>224</v>
      </c>
      <c r="C88" s="30" t="s">
        <v>201</v>
      </c>
      <c r="D88" s="29" t="s">
        <v>76</v>
      </c>
      <c r="E88" s="29">
        <v>0</v>
      </c>
      <c r="F88" s="29">
        <v>0</v>
      </c>
      <c r="G88" s="29">
        <v>0</v>
      </c>
    </row>
    <row r="89" spans="1:7" x14ac:dyDescent="0.25">
      <c r="A89" s="28" t="s">
        <v>239</v>
      </c>
      <c r="B89" s="29" t="s">
        <v>220</v>
      </c>
      <c r="C89" s="30" t="s">
        <v>202</v>
      </c>
      <c r="D89" s="29" t="s">
        <v>79</v>
      </c>
      <c r="E89" s="29">
        <v>0</v>
      </c>
      <c r="F89" s="29">
        <v>0</v>
      </c>
      <c r="G89" s="29">
        <v>0</v>
      </c>
    </row>
    <row r="90" spans="1:7" x14ac:dyDescent="0.25">
      <c r="A90" s="28" t="s">
        <v>240</v>
      </c>
      <c r="B90" s="29" t="s">
        <v>228</v>
      </c>
      <c r="C90" s="30" t="s">
        <v>203</v>
      </c>
      <c r="D90" s="29" t="s">
        <v>77</v>
      </c>
      <c r="E90" s="29">
        <v>0</v>
      </c>
      <c r="F90" s="29">
        <v>0</v>
      </c>
      <c r="G90" s="29">
        <v>0</v>
      </c>
    </row>
    <row r="91" spans="1:7" x14ac:dyDescent="0.25">
      <c r="A91" s="28" t="s">
        <v>242</v>
      </c>
      <c r="B91" s="29" t="s">
        <v>226</v>
      </c>
      <c r="C91" s="30" t="s">
        <v>204</v>
      </c>
      <c r="D91" s="29" t="s">
        <v>82</v>
      </c>
      <c r="E91" s="29">
        <v>0</v>
      </c>
      <c r="F91" s="29">
        <v>0</v>
      </c>
      <c r="G91" s="29">
        <v>0</v>
      </c>
    </row>
    <row r="92" spans="1:7" x14ac:dyDescent="0.25">
      <c r="A92" s="28" t="s">
        <v>242</v>
      </c>
      <c r="B92" s="29" t="s">
        <v>233</v>
      </c>
      <c r="C92" s="30" t="s">
        <v>205</v>
      </c>
      <c r="D92" s="29" t="s">
        <v>83</v>
      </c>
      <c r="E92" s="29">
        <v>0</v>
      </c>
      <c r="F92" s="29">
        <v>0</v>
      </c>
      <c r="G92" s="29">
        <v>0</v>
      </c>
    </row>
    <row r="93" spans="1:7" x14ac:dyDescent="0.25">
      <c r="A93" s="28" t="s">
        <v>241</v>
      </c>
      <c r="B93" s="29" t="s">
        <v>238</v>
      </c>
      <c r="C93" s="30" t="s">
        <v>206</v>
      </c>
      <c r="D93" s="29" t="s">
        <v>86</v>
      </c>
      <c r="E93" s="29">
        <v>0</v>
      </c>
      <c r="F93" s="29">
        <v>0</v>
      </c>
      <c r="G93" s="29">
        <v>0</v>
      </c>
    </row>
    <row r="94" spans="1:7" x14ac:dyDescent="0.25">
      <c r="A94" s="28" t="s">
        <v>240</v>
      </c>
      <c r="B94" s="29" t="s">
        <v>221</v>
      </c>
      <c r="C94" s="30" t="s">
        <v>207</v>
      </c>
      <c r="D94" s="29" t="s">
        <v>84</v>
      </c>
      <c r="E94" s="29">
        <v>0</v>
      </c>
      <c r="F94" s="29">
        <v>0</v>
      </c>
      <c r="G94" s="29">
        <v>0</v>
      </c>
    </row>
    <row r="95" spans="1:7" x14ac:dyDescent="0.25">
      <c r="A95" s="28" t="s">
        <v>239</v>
      </c>
      <c r="B95" s="29" t="s">
        <v>220</v>
      </c>
      <c r="C95" s="30" t="s">
        <v>208</v>
      </c>
      <c r="D95" s="29" t="s">
        <v>85</v>
      </c>
      <c r="E95" s="29">
        <v>0</v>
      </c>
      <c r="F95" s="29">
        <v>0</v>
      </c>
      <c r="G95" s="29">
        <v>0</v>
      </c>
    </row>
    <row r="96" spans="1:7" x14ac:dyDescent="0.25">
      <c r="A96" s="28" t="s">
        <v>243</v>
      </c>
      <c r="B96" s="29" t="s">
        <v>248</v>
      </c>
      <c r="C96" s="30" t="s">
        <v>252</v>
      </c>
      <c r="D96" s="29" t="s">
        <v>244</v>
      </c>
      <c r="E96" s="29">
        <v>0</v>
      </c>
      <c r="F96" s="29">
        <v>0</v>
      </c>
      <c r="G96" s="29">
        <v>0</v>
      </c>
    </row>
    <row r="97" spans="1:7" x14ac:dyDescent="0.25">
      <c r="A97" s="28" t="s">
        <v>243</v>
      </c>
      <c r="B97" s="29" t="s">
        <v>227</v>
      </c>
      <c r="C97" s="30" t="s">
        <v>209</v>
      </c>
      <c r="D97" s="29" t="s">
        <v>88</v>
      </c>
      <c r="E97" s="29">
        <v>0</v>
      </c>
      <c r="F97" s="29">
        <v>0</v>
      </c>
      <c r="G97" s="29">
        <v>0</v>
      </c>
    </row>
    <row r="98" spans="1:7" x14ac:dyDescent="0.25">
      <c r="A98" s="28" t="s">
        <v>243</v>
      </c>
      <c r="B98" s="29" t="s">
        <v>236</v>
      </c>
      <c r="C98" s="30" t="s">
        <v>210</v>
      </c>
      <c r="D98" s="29" t="s">
        <v>87</v>
      </c>
      <c r="E98" s="29">
        <v>6</v>
      </c>
      <c r="F98" s="29">
        <v>5606.34</v>
      </c>
      <c r="G98" s="29">
        <v>1216</v>
      </c>
    </row>
    <row r="99" spans="1:7" x14ac:dyDescent="0.25">
      <c r="A99" s="28" t="s">
        <v>243</v>
      </c>
      <c r="B99" s="29" t="s">
        <v>236</v>
      </c>
      <c r="C99" s="30" t="s">
        <v>211</v>
      </c>
      <c r="D99" s="29" t="s">
        <v>89</v>
      </c>
      <c r="E99" s="29">
        <v>0</v>
      </c>
      <c r="F99" s="29">
        <v>0</v>
      </c>
      <c r="G99" s="29">
        <v>0</v>
      </c>
    </row>
    <row r="100" spans="1:7" x14ac:dyDescent="0.25">
      <c r="A100" s="28" t="s">
        <v>240</v>
      </c>
      <c r="B100" s="29" t="s">
        <v>228</v>
      </c>
      <c r="C100" s="30" t="s">
        <v>212</v>
      </c>
      <c r="D100" s="29" t="s">
        <v>90</v>
      </c>
      <c r="E100" s="29">
        <v>2</v>
      </c>
      <c r="F100" s="29">
        <v>1567.96</v>
      </c>
      <c r="G100" s="29">
        <v>759</v>
      </c>
    </row>
    <row r="101" spans="1:7" x14ac:dyDescent="0.25">
      <c r="A101" s="28" t="s">
        <v>243</v>
      </c>
      <c r="B101" s="29" t="s">
        <v>227</v>
      </c>
      <c r="C101" s="30" t="s">
        <v>213</v>
      </c>
      <c r="D101" s="29" t="s">
        <v>93</v>
      </c>
      <c r="E101" s="29">
        <v>4</v>
      </c>
      <c r="F101" s="29">
        <v>1207.83</v>
      </c>
      <c r="G101" s="29">
        <v>1799</v>
      </c>
    </row>
    <row r="102" spans="1:7" x14ac:dyDescent="0.25">
      <c r="A102" s="28" t="s">
        <v>240</v>
      </c>
      <c r="B102" s="29" t="s">
        <v>221</v>
      </c>
      <c r="C102" s="30" t="s">
        <v>214</v>
      </c>
      <c r="D102" s="29" t="s">
        <v>91</v>
      </c>
      <c r="E102" s="29">
        <v>0</v>
      </c>
      <c r="F102" s="29">
        <v>0</v>
      </c>
      <c r="G102" s="29">
        <v>0</v>
      </c>
    </row>
    <row r="103" spans="1:7" x14ac:dyDescent="0.25">
      <c r="A103" s="28" t="s">
        <v>240</v>
      </c>
      <c r="B103" s="29" t="s">
        <v>221</v>
      </c>
      <c r="C103" s="30" t="s">
        <v>215</v>
      </c>
      <c r="D103" s="29" t="s">
        <v>92</v>
      </c>
      <c r="E103" s="29">
        <v>1</v>
      </c>
      <c r="F103" s="29">
        <v>3064.65</v>
      </c>
      <c r="G103" s="29">
        <v>2967</v>
      </c>
    </row>
    <row r="104" spans="1:7" x14ac:dyDescent="0.25">
      <c r="A104" s="28" t="s">
        <v>243</v>
      </c>
      <c r="B104" s="29" t="s">
        <v>227</v>
      </c>
      <c r="C104" s="30" t="s">
        <v>216</v>
      </c>
      <c r="D104" s="29" t="s">
        <v>95</v>
      </c>
      <c r="E104" s="29">
        <v>0</v>
      </c>
      <c r="F104" s="29">
        <v>0</v>
      </c>
      <c r="G104" s="29">
        <v>0</v>
      </c>
    </row>
    <row r="105" spans="1:7" x14ac:dyDescent="0.25">
      <c r="A105" s="28" t="s">
        <v>242</v>
      </c>
      <c r="B105" s="29" t="s">
        <v>232</v>
      </c>
      <c r="C105" s="30" t="s">
        <v>217</v>
      </c>
      <c r="D105" s="29" t="s">
        <v>97</v>
      </c>
      <c r="E105" s="29">
        <v>0</v>
      </c>
      <c r="F105" s="29">
        <v>0</v>
      </c>
      <c r="G105" s="29">
        <v>0</v>
      </c>
    </row>
    <row r="106" spans="1:7" x14ac:dyDescent="0.25">
      <c r="A106" s="28" t="s">
        <v>243</v>
      </c>
      <c r="B106" s="29" t="s">
        <v>227</v>
      </c>
      <c r="C106" s="30" t="s">
        <v>218</v>
      </c>
      <c r="D106" s="29" t="s">
        <v>94</v>
      </c>
      <c r="E106" s="29">
        <v>0</v>
      </c>
      <c r="F106" s="29">
        <v>0</v>
      </c>
      <c r="G106" s="29">
        <v>0</v>
      </c>
    </row>
    <row r="107" spans="1:7" x14ac:dyDescent="0.25">
      <c r="A107" s="28" t="s">
        <v>241</v>
      </c>
      <c r="B107" s="29" t="s">
        <v>234</v>
      </c>
      <c r="C107" s="30" t="s">
        <v>219</v>
      </c>
      <c r="D107" s="29" t="s">
        <v>96</v>
      </c>
      <c r="E107" s="29">
        <v>0</v>
      </c>
      <c r="F107" s="29">
        <v>0</v>
      </c>
      <c r="G107" s="29">
        <v>0</v>
      </c>
    </row>
  </sheetData>
  <autoFilter ref="A4:G107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23" customWidth="1"/>
    <col min="2" max="2" width="32.140625" style="31" bestFit="1" customWidth="1"/>
    <col min="3" max="3" width="13" style="32" bestFit="1" customWidth="1"/>
    <col min="4" max="4" width="21.7109375" style="31" bestFit="1" customWidth="1"/>
    <col min="5" max="7" width="17.7109375" style="31" customWidth="1"/>
    <col min="8" max="16384" width="9.140625" style="23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259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106</v>
      </c>
      <c r="E3" s="24">
        <f>SUBTOTAL(9,E5:E107)</f>
        <v>4524193</v>
      </c>
      <c r="F3" s="24">
        <f t="shared" ref="F3:G3" si="0">SUBTOTAL(9,F5:F107)</f>
        <v>486305883.38000017</v>
      </c>
      <c r="G3" s="24">
        <f t="shared" si="0"/>
        <v>99751088</v>
      </c>
    </row>
    <row r="4" spans="1:7" ht="49.5" x14ac:dyDescent="0.25">
      <c r="A4" s="25" t="s">
        <v>119</v>
      </c>
      <c r="B4" s="26" t="s">
        <v>120</v>
      </c>
      <c r="C4" s="27" t="s">
        <v>111</v>
      </c>
      <c r="D4" s="25" t="s">
        <v>110</v>
      </c>
      <c r="E4" s="26" t="s">
        <v>99</v>
      </c>
      <c r="F4" s="26" t="s">
        <v>100</v>
      </c>
      <c r="G4" s="26" t="s">
        <v>253</v>
      </c>
    </row>
    <row r="5" spans="1:7" x14ac:dyDescent="0.25">
      <c r="A5" s="28" t="s">
        <v>239</v>
      </c>
      <c r="B5" s="29" t="s">
        <v>220</v>
      </c>
      <c r="C5" s="30" t="s">
        <v>124</v>
      </c>
      <c r="D5" s="29" t="s">
        <v>0</v>
      </c>
      <c r="E5" s="29">
        <v>3419</v>
      </c>
      <c r="F5" s="29">
        <v>703284.98</v>
      </c>
      <c r="G5" s="29">
        <v>139999</v>
      </c>
    </row>
    <row r="6" spans="1:7" x14ac:dyDescent="0.25">
      <c r="A6" s="28" t="s">
        <v>240</v>
      </c>
      <c r="B6" s="29" t="s">
        <v>221</v>
      </c>
      <c r="C6" s="30" t="s">
        <v>125</v>
      </c>
      <c r="D6" s="29" t="s">
        <v>1</v>
      </c>
      <c r="E6" s="29">
        <v>32585</v>
      </c>
      <c r="F6" s="29">
        <v>1899788.1600000001</v>
      </c>
      <c r="G6" s="29">
        <v>683031</v>
      </c>
    </row>
    <row r="7" spans="1:7" x14ac:dyDescent="0.25">
      <c r="A7" s="28" t="s">
        <v>241</v>
      </c>
      <c r="B7" s="29" t="s">
        <v>222</v>
      </c>
      <c r="C7" s="30" t="s">
        <v>126</v>
      </c>
      <c r="D7" s="29" t="s">
        <v>2</v>
      </c>
      <c r="E7" s="29">
        <v>22070</v>
      </c>
      <c r="F7" s="29">
        <v>3961606.81</v>
      </c>
      <c r="G7" s="29">
        <v>667589</v>
      </c>
    </row>
    <row r="8" spans="1:7" x14ac:dyDescent="0.25">
      <c r="A8" s="28" t="s">
        <v>240</v>
      </c>
      <c r="B8" s="29" t="s">
        <v>223</v>
      </c>
      <c r="C8" s="30" t="s">
        <v>127</v>
      </c>
      <c r="D8" s="29" t="s">
        <v>3</v>
      </c>
      <c r="E8" s="29">
        <v>16146</v>
      </c>
      <c r="F8" s="29">
        <v>1639445.2699999998</v>
      </c>
      <c r="G8" s="29">
        <v>311184</v>
      </c>
    </row>
    <row r="9" spans="1:7" x14ac:dyDescent="0.25">
      <c r="A9" s="28" t="s">
        <v>241</v>
      </c>
      <c r="B9" s="29" t="s">
        <v>224</v>
      </c>
      <c r="C9" s="30" t="s">
        <v>128</v>
      </c>
      <c r="D9" s="29" t="s">
        <v>6</v>
      </c>
      <c r="E9" s="29">
        <v>33578</v>
      </c>
      <c r="F9" s="29">
        <v>2235589.3100000005</v>
      </c>
      <c r="G9" s="29">
        <v>746965</v>
      </c>
    </row>
    <row r="10" spans="1:7" x14ac:dyDescent="0.25">
      <c r="A10" s="28" t="s">
        <v>241</v>
      </c>
      <c r="B10" s="29" t="s">
        <v>222</v>
      </c>
      <c r="C10" s="30" t="s">
        <v>129</v>
      </c>
      <c r="D10" s="29" t="s">
        <v>4</v>
      </c>
      <c r="E10" s="29">
        <v>12246</v>
      </c>
      <c r="F10" s="29">
        <v>835270.88</v>
      </c>
      <c r="G10" s="29">
        <v>328004</v>
      </c>
    </row>
    <row r="11" spans="1:7" x14ac:dyDescent="0.25">
      <c r="A11" s="28" t="s">
        <v>240</v>
      </c>
      <c r="B11" s="29" t="s">
        <v>221</v>
      </c>
      <c r="C11" s="30" t="s">
        <v>130</v>
      </c>
      <c r="D11" s="29" t="s">
        <v>7</v>
      </c>
      <c r="E11" s="29">
        <v>30084</v>
      </c>
      <c r="F11" s="29">
        <v>2000897.2700000003</v>
      </c>
      <c r="G11" s="29">
        <v>605182</v>
      </c>
    </row>
    <row r="12" spans="1:7" x14ac:dyDescent="0.25">
      <c r="A12" s="28" t="s">
        <v>242</v>
      </c>
      <c r="B12" s="29" t="s">
        <v>225</v>
      </c>
      <c r="C12" s="30" t="s">
        <v>131</v>
      </c>
      <c r="D12" s="29" t="s">
        <v>8</v>
      </c>
      <c r="E12" s="29">
        <v>15601</v>
      </c>
      <c r="F12" s="29">
        <v>2047036.18</v>
      </c>
      <c r="G12" s="29">
        <v>452402</v>
      </c>
    </row>
    <row r="13" spans="1:7" x14ac:dyDescent="0.25">
      <c r="A13" s="28" t="s">
        <v>242</v>
      </c>
      <c r="B13" s="29" t="s">
        <v>226</v>
      </c>
      <c r="C13" s="30" t="s">
        <v>132</v>
      </c>
      <c r="D13" s="29" t="s">
        <v>9</v>
      </c>
      <c r="E13" s="29">
        <v>50766</v>
      </c>
      <c r="F13" s="29">
        <v>8880338.0599999987</v>
      </c>
      <c r="G13" s="29">
        <v>1531775</v>
      </c>
    </row>
    <row r="14" spans="1:7" x14ac:dyDescent="0.25">
      <c r="A14" s="28" t="s">
        <v>243</v>
      </c>
      <c r="B14" s="29" t="s">
        <v>227</v>
      </c>
      <c r="C14" s="30" t="s">
        <v>133</v>
      </c>
      <c r="D14" s="29" t="s">
        <v>12</v>
      </c>
      <c r="E14" s="29">
        <v>13942</v>
      </c>
      <c r="F14" s="29">
        <v>610969.58000000007</v>
      </c>
      <c r="G14" s="29">
        <v>323765</v>
      </c>
    </row>
    <row r="15" spans="1:7" x14ac:dyDescent="0.25">
      <c r="A15" s="28" t="s">
        <v>242</v>
      </c>
      <c r="B15" s="29" t="s">
        <v>225</v>
      </c>
      <c r="C15" s="30" t="s">
        <v>134</v>
      </c>
      <c r="D15" s="29" t="s">
        <v>13</v>
      </c>
      <c r="E15" s="29">
        <v>5166</v>
      </c>
      <c r="F15" s="29">
        <v>434668.82999999996</v>
      </c>
      <c r="G15" s="29">
        <v>144258</v>
      </c>
    </row>
    <row r="16" spans="1:7" x14ac:dyDescent="0.25">
      <c r="A16" s="28" t="s">
        <v>240</v>
      </c>
      <c r="B16" s="29" t="s">
        <v>228</v>
      </c>
      <c r="C16" s="30" t="s">
        <v>135</v>
      </c>
      <c r="D16" s="29" t="s">
        <v>10</v>
      </c>
      <c r="E16" s="29">
        <v>56462</v>
      </c>
      <c r="F16" s="29">
        <v>4131222.8199999989</v>
      </c>
      <c r="G16" s="29">
        <v>1117029</v>
      </c>
    </row>
    <row r="17" spans="1:7" x14ac:dyDescent="0.25">
      <c r="A17" s="28" t="s">
        <v>240</v>
      </c>
      <c r="B17" s="29" t="s">
        <v>221</v>
      </c>
      <c r="C17" s="30" t="s">
        <v>136</v>
      </c>
      <c r="D17" s="29" t="s">
        <v>11</v>
      </c>
      <c r="E17" s="29">
        <v>19017</v>
      </c>
      <c r="F17" s="29">
        <v>1848017.2200000002</v>
      </c>
      <c r="G17" s="29">
        <v>361502</v>
      </c>
    </row>
    <row r="18" spans="1:7" x14ac:dyDescent="0.25">
      <c r="A18" s="28" t="s">
        <v>243</v>
      </c>
      <c r="B18" s="29" t="s">
        <v>229</v>
      </c>
      <c r="C18" s="30" t="s">
        <v>137</v>
      </c>
      <c r="D18" s="29" t="s">
        <v>14</v>
      </c>
      <c r="E18" s="29">
        <v>112505</v>
      </c>
      <c r="F18" s="29">
        <v>14835048.039999999</v>
      </c>
      <c r="G18" s="29">
        <v>1980633</v>
      </c>
    </row>
    <row r="19" spans="1:7" x14ac:dyDescent="0.25">
      <c r="A19" s="28" t="s">
        <v>243</v>
      </c>
      <c r="B19" s="29" t="s">
        <v>248</v>
      </c>
      <c r="C19" s="30" t="s">
        <v>249</v>
      </c>
      <c r="D19" s="29" t="s">
        <v>247</v>
      </c>
      <c r="E19" s="29">
        <v>44204</v>
      </c>
      <c r="F19" s="29">
        <v>5316723.6500000004</v>
      </c>
      <c r="G19" s="29">
        <v>836981</v>
      </c>
    </row>
    <row r="20" spans="1:7" x14ac:dyDescent="0.25">
      <c r="A20" s="28" t="s">
        <v>240</v>
      </c>
      <c r="B20" s="29" t="s">
        <v>228</v>
      </c>
      <c r="C20" s="30" t="s">
        <v>138</v>
      </c>
      <c r="D20" s="29" t="s">
        <v>16</v>
      </c>
      <c r="E20" s="29">
        <v>80698</v>
      </c>
      <c r="F20" s="29">
        <v>5660088.4199999999</v>
      </c>
      <c r="G20" s="29">
        <v>1597671</v>
      </c>
    </row>
    <row r="21" spans="1:7" x14ac:dyDescent="0.25">
      <c r="A21" s="28" t="s">
        <v>242</v>
      </c>
      <c r="B21" s="29" t="s">
        <v>226</v>
      </c>
      <c r="C21" s="30" t="s">
        <v>139</v>
      </c>
      <c r="D21" s="29" t="s">
        <v>15</v>
      </c>
      <c r="E21" s="29">
        <v>21619</v>
      </c>
      <c r="F21" s="29">
        <v>1582465.3300000003</v>
      </c>
      <c r="G21" s="29">
        <v>532027</v>
      </c>
    </row>
    <row r="22" spans="1:7" x14ac:dyDescent="0.25">
      <c r="A22" s="28" t="s">
        <v>239</v>
      </c>
      <c r="B22" s="29" t="s">
        <v>230</v>
      </c>
      <c r="C22" s="30" t="s">
        <v>140</v>
      </c>
      <c r="D22" s="29" t="s">
        <v>17</v>
      </c>
      <c r="E22" s="29">
        <v>32295</v>
      </c>
      <c r="F22" s="29">
        <v>2732980.5300000003</v>
      </c>
      <c r="G22" s="29">
        <v>671937</v>
      </c>
    </row>
    <row r="23" spans="1:7" x14ac:dyDescent="0.25">
      <c r="A23" s="28" t="s">
        <v>239</v>
      </c>
      <c r="B23" s="29" t="s">
        <v>220</v>
      </c>
      <c r="C23" s="30" t="s">
        <v>141</v>
      </c>
      <c r="D23" s="29" t="s">
        <v>21</v>
      </c>
      <c r="E23" s="29">
        <v>8101</v>
      </c>
      <c r="F23" s="29">
        <v>939482.50999999978</v>
      </c>
      <c r="G23" s="29">
        <v>214521</v>
      </c>
    </row>
    <row r="24" spans="1:7" x14ac:dyDescent="0.25">
      <c r="A24" s="28" t="s">
        <v>242</v>
      </c>
      <c r="B24" s="29" t="s">
        <v>231</v>
      </c>
      <c r="C24" s="30" t="s">
        <v>142</v>
      </c>
      <c r="D24" s="29" t="s">
        <v>18</v>
      </c>
      <c r="E24" s="29">
        <v>13934</v>
      </c>
      <c r="F24" s="29">
        <v>1943656.2200000004</v>
      </c>
      <c r="G24" s="29">
        <v>404606</v>
      </c>
    </row>
    <row r="25" spans="1:7" x14ac:dyDescent="0.25">
      <c r="A25" s="28" t="s">
        <v>242</v>
      </c>
      <c r="B25" s="29" t="s">
        <v>225</v>
      </c>
      <c r="C25" s="30" t="s">
        <v>143</v>
      </c>
      <c r="D25" s="29" t="s">
        <v>19</v>
      </c>
      <c r="E25" s="29">
        <v>24306</v>
      </c>
      <c r="F25" s="29">
        <v>1843090.8299999998</v>
      </c>
      <c r="G25" s="29">
        <v>635277</v>
      </c>
    </row>
    <row r="26" spans="1:7" x14ac:dyDescent="0.25">
      <c r="A26" s="28" t="s">
        <v>239</v>
      </c>
      <c r="B26" s="29" t="s">
        <v>220</v>
      </c>
      <c r="C26" s="30" t="s">
        <v>144</v>
      </c>
      <c r="D26" s="29" t="s">
        <v>26</v>
      </c>
      <c r="E26" s="29">
        <v>55163</v>
      </c>
      <c r="F26" s="29">
        <v>6137154.7799999975</v>
      </c>
      <c r="G26" s="29">
        <v>1505584</v>
      </c>
    </row>
    <row r="27" spans="1:7" x14ac:dyDescent="0.25">
      <c r="A27" s="28" t="s">
        <v>242</v>
      </c>
      <c r="B27" s="29" t="s">
        <v>232</v>
      </c>
      <c r="C27" s="30" t="s">
        <v>145</v>
      </c>
      <c r="D27" s="29" t="s">
        <v>27</v>
      </c>
      <c r="E27" s="29">
        <v>3808</v>
      </c>
      <c r="F27" s="29">
        <v>345805.8299999999</v>
      </c>
      <c r="G27" s="29">
        <v>122382</v>
      </c>
    </row>
    <row r="28" spans="1:7" x14ac:dyDescent="0.25">
      <c r="A28" s="28" t="s">
        <v>242</v>
      </c>
      <c r="B28" s="29" t="s">
        <v>233</v>
      </c>
      <c r="C28" s="30" t="s">
        <v>146</v>
      </c>
      <c r="D28" s="29" t="s">
        <v>20</v>
      </c>
      <c r="E28" s="29">
        <v>13419</v>
      </c>
      <c r="F28" s="29">
        <v>1223770.9200000002</v>
      </c>
      <c r="G28" s="29">
        <v>384393</v>
      </c>
    </row>
    <row r="29" spans="1:7" x14ac:dyDescent="0.25">
      <c r="A29" s="28" t="s">
        <v>240</v>
      </c>
      <c r="B29" s="29" t="s">
        <v>228</v>
      </c>
      <c r="C29" s="30" t="s">
        <v>147</v>
      </c>
      <c r="D29" s="29" t="s">
        <v>23</v>
      </c>
      <c r="E29" s="29">
        <v>33183</v>
      </c>
      <c r="F29" s="29">
        <v>4088200.7</v>
      </c>
      <c r="G29" s="29">
        <v>667894</v>
      </c>
    </row>
    <row r="30" spans="1:7" x14ac:dyDescent="0.25">
      <c r="A30" s="28" t="s">
        <v>242</v>
      </c>
      <c r="B30" s="29" t="s">
        <v>232</v>
      </c>
      <c r="C30" s="30" t="s">
        <v>148</v>
      </c>
      <c r="D30" s="29" t="s">
        <v>25</v>
      </c>
      <c r="E30" s="29">
        <v>8586</v>
      </c>
      <c r="F30" s="29">
        <v>1239076.54</v>
      </c>
      <c r="G30" s="29">
        <v>242130</v>
      </c>
    </row>
    <row r="31" spans="1:7" x14ac:dyDescent="0.25">
      <c r="A31" s="28" t="s">
        <v>240</v>
      </c>
      <c r="B31" s="29" t="s">
        <v>228</v>
      </c>
      <c r="C31" s="30" t="s">
        <v>149</v>
      </c>
      <c r="D31" s="29" t="s">
        <v>24</v>
      </c>
      <c r="E31" s="29">
        <v>31146</v>
      </c>
      <c r="F31" s="29">
        <v>2693728.23</v>
      </c>
      <c r="G31" s="29">
        <v>598148</v>
      </c>
    </row>
    <row r="32" spans="1:7" x14ac:dyDescent="0.25">
      <c r="A32" s="28" t="s">
        <v>242</v>
      </c>
      <c r="B32" s="29" t="s">
        <v>232</v>
      </c>
      <c r="C32" s="30" t="s">
        <v>150</v>
      </c>
      <c r="D32" s="29" t="s">
        <v>38</v>
      </c>
      <c r="E32" s="29">
        <v>4433</v>
      </c>
      <c r="F32" s="29">
        <v>608731.29999999993</v>
      </c>
      <c r="G32" s="29">
        <v>164633</v>
      </c>
    </row>
    <row r="33" spans="1:7" x14ac:dyDescent="0.25">
      <c r="A33" s="28" t="s">
        <v>240</v>
      </c>
      <c r="B33" s="29" t="s">
        <v>221</v>
      </c>
      <c r="C33" s="30" t="s">
        <v>151</v>
      </c>
      <c r="D33" s="29" t="s">
        <v>22</v>
      </c>
      <c r="E33" s="29">
        <v>22018</v>
      </c>
      <c r="F33" s="29">
        <v>1505492.6700000004</v>
      </c>
      <c r="G33" s="29">
        <v>511042</v>
      </c>
    </row>
    <row r="34" spans="1:7" x14ac:dyDescent="0.25">
      <c r="A34" s="28" t="s">
        <v>239</v>
      </c>
      <c r="B34" s="29" t="s">
        <v>220</v>
      </c>
      <c r="C34" s="30" t="s">
        <v>152</v>
      </c>
      <c r="D34" s="29" t="s">
        <v>28</v>
      </c>
      <c r="E34" s="29">
        <v>5163</v>
      </c>
      <c r="F34" s="29">
        <v>509826.89999999997</v>
      </c>
      <c r="G34" s="29">
        <v>176737</v>
      </c>
    </row>
    <row r="35" spans="1:7" x14ac:dyDescent="0.25">
      <c r="A35" s="28" t="s">
        <v>243</v>
      </c>
      <c r="B35" s="29" t="s">
        <v>229</v>
      </c>
      <c r="C35" s="30" t="s">
        <v>153</v>
      </c>
      <c r="D35" s="29" t="s">
        <v>29</v>
      </c>
      <c r="E35" s="29">
        <v>53092</v>
      </c>
      <c r="F35" s="29">
        <v>5658926.7799999993</v>
      </c>
      <c r="G35" s="29">
        <v>1049099</v>
      </c>
    </row>
    <row r="36" spans="1:7" x14ac:dyDescent="0.25">
      <c r="A36" s="28" t="s">
        <v>241</v>
      </c>
      <c r="B36" s="29" t="s">
        <v>224</v>
      </c>
      <c r="C36" s="30" t="s">
        <v>154</v>
      </c>
      <c r="D36" s="29" t="s">
        <v>31</v>
      </c>
      <c r="E36" s="29">
        <v>72655</v>
      </c>
      <c r="F36" s="29">
        <v>8962688.8200000022</v>
      </c>
      <c r="G36" s="29">
        <v>1476518</v>
      </c>
    </row>
    <row r="37" spans="1:7" x14ac:dyDescent="0.25">
      <c r="A37" s="28" t="s">
        <v>242</v>
      </c>
      <c r="B37" s="29" t="s">
        <v>226</v>
      </c>
      <c r="C37" s="30" t="s">
        <v>155</v>
      </c>
      <c r="D37" s="29" t="s">
        <v>30</v>
      </c>
      <c r="E37" s="29">
        <v>34323</v>
      </c>
      <c r="F37" s="29">
        <v>4712918.5799999991</v>
      </c>
      <c r="G37" s="29">
        <v>798633</v>
      </c>
    </row>
    <row r="38" spans="1:7" x14ac:dyDescent="0.25">
      <c r="A38" s="28" t="s">
        <v>243</v>
      </c>
      <c r="B38" s="29" t="s">
        <v>229</v>
      </c>
      <c r="C38" s="30" t="s">
        <v>250</v>
      </c>
      <c r="D38" s="29" t="s">
        <v>245</v>
      </c>
      <c r="E38" s="29">
        <v>45978</v>
      </c>
      <c r="F38" s="29">
        <v>4698021.1300000008</v>
      </c>
      <c r="G38" s="29">
        <v>935383</v>
      </c>
    </row>
    <row r="39" spans="1:7" x14ac:dyDescent="0.25">
      <c r="A39" s="28" t="s">
        <v>241</v>
      </c>
      <c r="B39" s="29" t="s">
        <v>234</v>
      </c>
      <c r="C39" s="30" t="s">
        <v>156</v>
      </c>
      <c r="D39" s="29" t="s">
        <v>32</v>
      </c>
      <c r="E39" s="29">
        <v>3842</v>
      </c>
      <c r="F39" s="29">
        <v>564474.2100000002</v>
      </c>
      <c r="G39" s="29">
        <v>128173</v>
      </c>
    </row>
    <row r="40" spans="1:7" x14ac:dyDescent="0.25">
      <c r="A40" s="28" t="s">
        <v>240</v>
      </c>
      <c r="B40" s="29" t="s">
        <v>235</v>
      </c>
      <c r="C40" s="30" t="s">
        <v>157</v>
      </c>
      <c r="D40" s="29" t="s">
        <v>33</v>
      </c>
      <c r="E40" s="29">
        <v>120447</v>
      </c>
      <c r="F40" s="29">
        <v>18558171.979999997</v>
      </c>
      <c r="G40" s="29">
        <v>2377672</v>
      </c>
    </row>
    <row r="41" spans="1:7" x14ac:dyDescent="0.25">
      <c r="A41" s="28" t="s">
        <v>243</v>
      </c>
      <c r="B41" s="29" t="s">
        <v>236</v>
      </c>
      <c r="C41" s="30" t="s">
        <v>158</v>
      </c>
      <c r="D41" s="29" t="s">
        <v>34</v>
      </c>
      <c r="E41" s="29">
        <v>12872</v>
      </c>
      <c r="F41" s="29">
        <v>863924.16</v>
      </c>
      <c r="G41" s="29">
        <v>261586</v>
      </c>
    </row>
    <row r="42" spans="1:7" x14ac:dyDescent="0.25">
      <c r="A42" s="28" t="s">
        <v>241</v>
      </c>
      <c r="B42" s="29" t="s">
        <v>224</v>
      </c>
      <c r="C42" s="30" t="s">
        <v>159</v>
      </c>
      <c r="D42" s="29" t="s">
        <v>35</v>
      </c>
      <c r="E42" s="29">
        <v>24771</v>
      </c>
      <c r="F42" s="29">
        <v>2070698.2899999998</v>
      </c>
      <c r="G42" s="29">
        <v>504911</v>
      </c>
    </row>
    <row r="43" spans="1:7" x14ac:dyDescent="0.25">
      <c r="A43" s="28" t="s">
        <v>240</v>
      </c>
      <c r="B43" s="29" t="s">
        <v>235</v>
      </c>
      <c r="C43" s="30" t="s">
        <v>160</v>
      </c>
      <c r="D43" s="29" t="s">
        <v>36</v>
      </c>
      <c r="E43" s="29">
        <v>12341</v>
      </c>
      <c r="F43" s="29">
        <v>552654.33000000007</v>
      </c>
      <c r="G43" s="29">
        <v>290078</v>
      </c>
    </row>
    <row r="44" spans="1:7" x14ac:dyDescent="0.25">
      <c r="A44" s="28" t="s">
        <v>242</v>
      </c>
      <c r="B44" s="29" t="s">
        <v>231</v>
      </c>
      <c r="C44" s="30" t="s">
        <v>161</v>
      </c>
      <c r="D44" s="29" t="s">
        <v>37</v>
      </c>
      <c r="E44" s="29">
        <v>3955</v>
      </c>
      <c r="F44" s="29">
        <v>473580.19</v>
      </c>
      <c r="G44" s="29">
        <v>136837</v>
      </c>
    </row>
    <row r="45" spans="1:7" x14ac:dyDescent="0.25">
      <c r="A45" s="28" t="s">
        <v>242</v>
      </c>
      <c r="B45" s="29" t="s">
        <v>233</v>
      </c>
      <c r="C45" s="30" t="s">
        <v>121</v>
      </c>
      <c r="D45" s="29" t="s">
        <v>5</v>
      </c>
      <c r="E45" s="29">
        <v>31024</v>
      </c>
      <c r="F45" s="29">
        <v>2694141.18</v>
      </c>
      <c r="G45" s="29">
        <v>878531</v>
      </c>
    </row>
    <row r="46" spans="1:7" x14ac:dyDescent="0.25">
      <c r="A46" s="28" t="s">
        <v>240</v>
      </c>
      <c r="B46" s="29" t="s">
        <v>235</v>
      </c>
      <c r="C46" s="30" t="s">
        <v>162</v>
      </c>
      <c r="D46" s="29" t="s">
        <v>78</v>
      </c>
      <c r="E46" s="29">
        <v>12304</v>
      </c>
      <c r="F46" s="29">
        <v>1173036.31</v>
      </c>
      <c r="G46" s="29">
        <v>264702</v>
      </c>
    </row>
    <row r="47" spans="1:7" x14ac:dyDescent="0.25">
      <c r="A47" s="28" t="s">
        <v>241</v>
      </c>
      <c r="B47" s="29" t="s">
        <v>234</v>
      </c>
      <c r="C47" s="30" t="s">
        <v>163</v>
      </c>
      <c r="D47" s="29" t="s">
        <v>43</v>
      </c>
      <c r="E47" s="29">
        <v>31378</v>
      </c>
      <c r="F47" s="29">
        <v>1442423.5800000005</v>
      </c>
      <c r="G47" s="29">
        <v>782176</v>
      </c>
    </row>
    <row r="48" spans="1:7" x14ac:dyDescent="0.25">
      <c r="A48" s="28" t="s">
        <v>242</v>
      </c>
      <c r="B48" s="29" t="s">
        <v>226</v>
      </c>
      <c r="C48" s="30" t="s">
        <v>164</v>
      </c>
      <c r="D48" s="29" t="s">
        <v>40</v>
      </c>
      <c r="E48" s="29">
        <v>24337</v>
      </c>
      <c r="F48" s="29">
        <v>3104539.07</v>
      </c>
      <c r="G48" s="29">
        <v>677549</v>
      </c>
    </row>
    <row r="49" spans="1:7" x14ac:dyDescent="0.25">
      <c r="A49" s="28" t="s">
        <v>240</v>
      </c>
      <c r="B49" s="29" t="s">
        <v>228</v>
      </c>
      <c r="C49" s="30" t="s">
        <v>165</v>
      </c>
      <c r="D49" s="29" t="s">
        <v>39</v>
      </c>
      <c r="E49" s="29">
        <v>19822</v>
      </c>
      <c r="F49" s="29">
        <v>2423465.6</v>
      </c>
      <c r="G49" s="29">
        <v>419694</v>
      </c>
    </row>
    <row r="50" spans="1:7" x14ac:dyDescent="0.25">
      <c r="A50" s="28" t="s">
        <v>241</v>
      </c>
      <c r="B50" s="29" t="s">
        <v>224</v>
      </c>
      <c r="C50" s="30" t="s">
        <v>166</v>
      </c>
      <c r="D50" s="29" t="s">
        <v>41</v>
      </c>
      <c r="E50" s="29">
        <v>32368</v>
      </c>
      <c r="F50" s="29">
        <v>1898146.52</v>
      </c>
      <c r="G50" s="29">
        <v>552964</v>
      </c>
    </row>
    <row r="51" spans="1:7" x14ac:dyDescent="0.25">
      <c r="A51" s="28" t="s">
        <v>240</v>
      </c>
      <c r="B51" s="29" t="s">
        <v>228</v>
      </c>
      <c r="C51" s="30" t="s">
        <v>167</v>
      </c>
      <c r="D51" s="29" t="s">
        <v>42</v>
      </c>
      <c r="E51" s="29">
        <v>19217</v>
      </c>
      <c r="F51" s="29">
        <v>2064860.83</v>
      </c>
      <c r="G51" s="29">
        <v>342078</v>
      </c>
    </row>
    <row r="52" spans="1:7" x14ac:dyDescent="0.25">
      <c r="A52" s="28" t="s">
        <v>241</v>
      </c>
      <c r="B52" s="29" t="s">
        <v>224</v>
      </c>
      <c r="C52" s="30" t="s">
        <v>168</v>
      </c>
      <c r="D52" s="29" t="s">
        <v>44</v>
      </c>
      <c r="E52" s="29">
        <v>20379</v>
      </c>
      <c r="F52" s="29">
        <v>1214465.52</v>
      </c>
      <c r="G52" s="29">
        <v>513510</v>
      </c>
    </row>
    <row r="53" spans="1:7" x14ac:dyDescent="0.25">
      <c r="A53" s="28" t="s">
        <v>241</v>
      </c>
      <c r="B53" s="29" t="s">
        <v>222</v>
      </c>
      <c r="C53" s="30" t="s">
        <v>169</v>
      </c>
      <c r="D53" s="29" t="s">
        <v>45</v>
      </c>
      <c r="E53" s="29">
        <v>13903</v>
      </c>
      <c r="F53" s="29">
        <v>781180.20000000007</v>
      </c>
      <c r="G53" s="29">
        <v>435877</v>
      </c>
    </row>
    <row r="54" spans="1:7" x14ac:dyDescent="0.25">
      <c r="A54" s="28" t="s">
        <v>240</v>
      </c>
      <c r="B54" s="29" t="s">
        <v>228</v>
      </c>
      <c r="C54" s="30" t="s">
        <v>170</v>
      </c>
      <c r="D54" s="29" t="s">
        <v>48</v>
      </c>
      <c r="E54" s="29">
        <v>17225</v>
      </c>
      <c r="F54" s="29">
        <v>1333806.47</v>
      </c>
      <c r="G54" s="29">
        <v>351606</v>
      </c>
    </row>
    <row r="55" spans="1:7" x14ac:dyDescent="0.25">
      <c r="A55" s="28" t="s">
        <v>241</v>
      </c>
      <c r="B55" s="29" t="s">
        <v>224</v>
      </c>
      <c r="C55" s="30" t="s">
        <v>171</v>
      </c>
      <c r="D55" s="29" t="s">
        <v>108</v>
      </c>
      <c r="E55" s="29">
        <v>12367</v>
      </c>
      <c r="F55" s="29">
        <v>763063.58</v>
      </c>
      <c r="G55" s="29">
        <v>255093</v>
      </c>
    </row>
    <row r="56" spans="1:7" x14ac:dyDescent="0.25">
      <c r="A56" s="28" t="s">
        <v>242</v>
      </c>
      <c r="B56" s="29" t="s">
        <v>237</v>
      </c>
      <c r="C56" s="30" t="s">
        <v>172</v>
      </c>
      <c r="D56" s="29" t="s">
        <v>50</v>
      </c>
      <c r="E56" s="29">
        <v>12332</v>
      </c>
      <c r="F56" s="29">
        <v>949901.96000000031</v>
      </c>
      <c r="G56" s="29">
        <v>385103</v>
      </c>
    </row>
    <row r="57" spans="1:7" x14ac:dyDescent="0.25">
      <c r="A57" s="28" t="s">
        <v>239</v>
      </c>
      <c r="B57" s="29" t="s">
        <v>220</v>
      </c>
      <c r="C57" s="30" t="s">
        <v>173</v>
      </c>
      <c r="D57" s="29" t="s">
        <v>46</v>
      </c>
      <c r="E57" s="29">
        <v>22758</v>
      </c>
      <c r="F57" s="29">
        <v>1314925.77</v>
      </c>
      <c r="G57" s="29">
        <v>819502</v>
      </c>
    </row>
    <row r="58" spans="1:7" x14ac:dyDescent="0.25">
      <c r="A58" s="28" t="s">
        <v>240</v>
      </c>
      <c r="B58" s="29" t="s">
        <v>228</v>
      </c>
      <c r="C58" s="30" t="s">
        <v>174</v>
      </c>
      <c r="D58" s="29" t="s">
        <v>47</v>
      </c>
      <c r="E58" s="29">
        <v>371438</v>
      </c>
      <c r="F58" s="29">
        <v>51652999.599999987</v>
      </c>
      <c r="G58" s="29">
        <v>6000972</v>
      </c>
    </row>
    <row r="59" spans="1:7" x14ac:dyDescent="0.25">
      <c r="A59" s="28" t="s">
        <v>243</v>
      </c>
      <c r="B59" s="29" t="s">
        <v>229</v>
      </c>
      <c r="C59" s="30" t="s">
        <v>175</v>
      </c>
      <c r="D59" s="29" t="s">
        <v>49</v>
      </c>
      <c r="E59" s="29">
        <v>86676</v>
      </c>
      <c r="F59" s="29">
        <v>6129040.1700000018</v>
      </c>
      <c r="G59" s="29">
        <v>1658472</v>
      </c>
    </row>
    <row r="60" spans="1:7" x14ac:dyDescent="0.25">
      <c r="A60" s="28" t="s">
        <v>242</v>
      </c>
      <c r="B60" s="29" t="s">
        <v>225</v>
      </c>
      <c r="C60" s="30" t="s">
        <v>176</v>
      </c>
      <c r="D60" s="29" t="s">
        <v>51</v>
      </c>
      <c r="E60" s="29">
        <v>72645</v>
      </c>
      <c r="F60" s="29">
        <v>13219520.339999994</v>
      </c>
      <c r="G60" s="29">
        <v>2535679</v>
      </c>
    </row>
    <row r="61" spans="1:7" x14ac:dyDescent="0.25">
      <c r="A61" s="28" t="s">
        <v>240</v>
      </c>
      <c r="B61" s="29" t="s">
        <v>221</v>
      </c>
      <c r="C61" s="30" t="s">
        <v>177</v>
      </c>
      <c r="D61" s="29" t="s">
        <v>52</v>
      </c>
      <c r="E61" s="29">
        <v>45337</v>
      </c>
      <c r="F61" s="29">
        <v>2599479.71</v>
      </c>
      <c r="G61" s="29">
        <v>824540</v>
      </c>
    </row>
    <row r="62" spans="1:7" x14ac:dyDescent="0.25">
      <c r="A62" s="28" t="s">
        <v>239</v>
      </c>
      <c r="B62" s="29" t="s">
        <v>230</v>
      </c>
      <c r="C62" s="30" t="s">
        <v>178</v>
      </c>
      <c r="D62" s="29" t="s">
        <v>53</v>
      </c>
      <c r="E62" s="29">
        <v>5173</v>
      </c>
      <c r="F62" s="29">
        <v>504695.7300000001</v>
      </c>
      <c r="G62" s="29">
        <v>146242</v>
      </c>
    </row>
    <row r="63" spans="1:7" x14ac:dyDescent="0.25">
      <c r="A63" s="28" t="s">
        <v>239</v>
      </c>
      <c r="B63" s="29" t="s">
        <v>230</v>
      </c>
      <c r="C63" s="30" t="s">
        <v>179</v>
      </c>
      <c r="D63" s="29" t="s">
        <v>54</v>
      </c>
      <c r="E63" s="29">
        <v>3795</v>
      </c>
      <c r="F63" s="29">
        <v>150892.41999999998</v>
      </c>
      <c r="G63" s="29">
        <v>95358</v>
      </c>
    </row>
    <row r="64" spans="1:7" x14ac:dyDescent="0.25">
      <c r="A64" s="28" t="s">
        <v>243</v>
      </c>
      <c r="B64" s="29" t="s">
        <v>227</v>
      </c>
      <c r="C64" s="30" t="s">
        <v>180</v>
      </c>
      <c r="D64" s="29" t="s">
        <v>57</v>
      </c>
      <c r="E64" s="29">
        <v>98293</v>
      </c>
      <c r="F64" s="29">
        <v>7354051.9899999993</v>
      </c>
      <c r="G64" s="29">
        <v>1965280</v>
      </c>
    </row>
    <row r="65" spans="1:7" x14ac:dyDescent="0.25">
      <c r="A65" s="28" t="s">
        <v>239</v>
      </c>
      <c r="B65" s="29" t="s">
        <v>220</v>
      </c>
      <c r="C65" s="30" t="s">
        <v>181</v>
      </c>
      <c r="D65" s="29" t="s">
        <v>55</v>
      </c>
      <c r="E65" s="29">
        <v>53745</v>
      </c>
      <c r="F65" s="29">
        <v>4469798.24</v>
      </c>
      <c r="G65" s="29">
        <v>1967442</v>
      </c>
    </row>
    <row r="66" spans="1:7" x14ac:dyDescent="0.25">
      <c r="A66" s="28" t="s">
        <v>243</v>
      </c>
      <c r="B66" s="29" t="s">
        <v>229</v>
      </c>
      <c r="C66" s="30" t="s">
        <v>182</v>
      </c>
      <c r="D66" s="29" t="s">
        <v>63</v>
      </c>
      <c r="E66" s="29">
        <v>82725</v>
      </c>
      <c r="F66" s="29">
        <v>6002397.2400000002</v>
      </c>
      <c r="G66" s="29">
        <v>1569150</v>
      </c>
    </row>
    <row r="67" spans="1:7" x14ac:dyDescent="0.25">
      <c r="A67" s="28" t="s">
        <v>240</v>
      </c>
      <c r="B67" s="29" t="s">
        <v>228</v>
      </c>
      <c r="C67" s="30" t="s">
        <v>183</v>
      </c>
      <c r="D67" s="29" t="s">
        <v>66</v>
      </c>
      <c r="E67" s="29">
        <v>27855</v>
      </c>
      <c r="F67" s="29">
        <v>2960111.69</v>
      </c>
      <c r="G67" s="29">
        <v>513779</v>
      </c>
    </row>
    <row r="68" spans="1:7" x14ac:dyDescent="0.25">
      <c r="A68" s="28" t="s">
        <v>241</v>
      </c>
      <c r="B68" s="29" t="s">
        <v>238</v>
      </c>
      <c r="C68" s="30" t="s">
        <v>184</v>
      </c>
      <c r="D68" s="29" t="s">
        <v>59</v>
      </c>
      <c r="E68" s="29">
        <v>61745</v>
      </c>
      <c r="F68" s="29">
        <v>3116873.6400000006</v>
      </c>
      <c r="G68" s="29">
        <v>1684958</v>
      </c>
    </row>
    <row r="69" spans="1:7" x14ac:dyDescent="0.25">
      <c r="A69" s="28" t="s">
        <v>241</v>
      </c>
      <c r="B69" s="29" t="s">
        <v>222</v>
      </c>
      <c r="C69" s="30" t="s">
        <v>251</v>
      </c>
      <c r="D69" s="29" t="s">
        <v>64</v>
      </c>
      <c r="E69" s="29">
        <v>20903</v>
      </c>
      <c r="F69" s="29">
        <v>1538415.5199999998</v>
      </c>
      <c r="G69" s="29">
        <v>517238</v>
      </c>
    </row>
    <row r="70" spans="1:7" x14ac:dyDescent="0.25">
      <c r="A70" s="28" t="s">
        <v>242</v>
      </c>
      <c r="B70" s="29" t="s">
        <v>233</v>
      </c>
      <c r="C70" s="30" t="s">
        <v>185</v>
      </c>
      <c r="D70" s="29" t="s">
        <v>58</v>
      </c>
      <c r="E70" s="29">
        <v>34211</v>
      </c>
      <c r="F70" s="29">
        <v>2563544.8800000008</v>
      </c>
      <c r="G70" s="29">
        <v>795431</v>
      </c>
    </row>
    <row r="71" spans="1:7" x14ac:dyDescent="0.25">
      <c r="A71" s="28" t="s">
        <v>243</v>
      </c>
      <c r="B71" s="29" t="s">
        <v>229</v>
      </c>
      <c r="C71" s="30" t="s">
        <v>186</v>
      </c>
      <c r="D71" s="29" t="s">
        <v>56</v>
      </c>
      <c r="E71" s="29">
        <v>45449</v>
      </c>
      <c r="F71" s="29">
        <v>4962455.9899999993</v>
      </c>
      <c r="G71" s="29">
        <v>918021</v>
      </c>
    </row>
    <row r="72" spans="1:7" x14ac:dyDescent="0.25">
      <c r="A72" s="28" t="s">
        <v>241</v>
      </c>
      <c r="B72" s="29" t="s">
        <v>224</v>
      </c>
      <c r="C72" s="30" t="s">
        <v>187</v>
      </c>
      <c r="D72" s="29" t="s">
        <v>60</v>
      </c>
      <c r="E72" s="29">
        <v>23504</v>
      </c>
      <c r="F72" s="29">
        <v>1857597.4200000004</v>
      </c>
      <c r="G72" s="29">
        <v>422008</v>
      </c>
    </row>
    <row r="73" spans="1:7" x14ac:dyDescent="0.25">
      <c r="A73" s="28" t="s">
        <v>241</v>
      </c>
      <c r="B73" s="29" t="s">
        <v>224</v>
      </c>
      <c r="C73" s="30" t="s">
        <v>188</v>
      </c>
      <c r="D73" s="29" t="s">
        <v>65</v>
      </c>
      <c r="E73" s="29">
        <v>22685</v>
      </c>
      <c r="F73" s="29">
        <v>2808938.4199999995</v>
      </c>
      <c r="G73" s="29">
        <v>550509</v>
      </c>
    </row>
    <row r="74" spans="1:7" x14ac:dyDescent="0.25">
      <c r="A74" s="28" t="s">
        <v>243</v>
      </c>
      <c r="B74" s="29" t="s">
        <v>236</v>
      </c>
      <c r="C74" s="30" t="s">
        <v>189</v>
      </c>
      <c r="D74" s="29" t="s">
        <v>61</v>
      </c>
      <c r="E74" s="29">
        <v>22799</v>
      </c>
      <c r="F74" s="29">
        <v>1882858.94</v>
      </c>
      <c r="G74" s="29">
        <v>471368</v>
      </c>
    </row>
    <row r="75" spans="1:7" x14ac:dyDescent="0.25">
      <c r="A75" s="28" t="s">
        <v>242</v>
      </c>
      <c r="B75" s="29" t="s">
        <v>237</v>
      </c>
      <c r="C75" s="30" t="s">
        <v>190</v>
      </c>
      <c r="D75" s="29" t="s">
        <v>67</v>
      </c>
      <c r="E75" s="29">
        <v>13180</v>
      </c>
      <c r="F75" s="29">
        <v>1056682.6800000002</v>
      </c>
      <c r="G75" s="29">
        <v>427796</v>
      </c>
    </row>
    <row r="76" spans="1:7" x14ac:dyDescent="0.25">
      <c r="A76" s="28" t="s">
        <v>241</v>
      </c>
      <c r="B76" s="29" t="s">
        <v>224</v>
      </c>
      <c r="C76" s="30" t="s">
        <v>191</v>
      </c>
      <c r="D76" s="29" t="s">
        <v>62</v>
      </c>
      <c r="E76" s="29">
        <v>57357</v>
      </c>
      <c r="F76" s="29">
        <v>7100792.0700000003</v>
      </c>
      <c r="G76" s="29">
        <v>1120478</v>
      </c>
    </row>
    <row r="77" spans="1:7" x14ac:dyDescent="0.25">
      <c r="A77" s="28" t="s">
        <v>239</v>
      </c>
      <c r="B77" s="29" t="s">
        <v>220</v>
      </c>
      <c r="C77" s="30" t="s">
        <v>192</v>
      </c>
      <c r="D77" s="29" t="s">
        <v>70</v>
      </c>
      <c r="E77" s="29">
        <v>19823</v>
      </c>
      <c r="F77" s="29">
        <v>1866323.8199999998</v>
      </c>
      <c r="G77" s="29">
        <v>651475</v>
      </c>
    </row>
    <row r="78" spans="1:7" x14ac:dyDescent="0.25">
      <c r="A78" s="28" t="s">
        <v>243</v>
      </c>
      <c r="B78" s="29" t="s">
        <v>229</v>
      </c>
      <c r="C78" s="30" t="s">
        <v>193</v>
      </c>
      <c r="D78" s="29" t="s">
        <v>68</v>
      </c>
      <c r="E78" s="29">
        <v>62103</v>
      </c>
      <c r="F78" s="29">
        <v>4928541.7499999991</v>
      </c>
      <c r="G78" s="29">
        <v>1185717</v>
      </c>
    </row>
    <row r="79" spans="1:7" x14ac:dyDescent="0.25">
      <c r="A79" s="28" t="s">
        <v>242</v>
      </c>
      <c r="B79" s="29" t="s">
        <v>232</v>
      </c>
      <c r="C79" s="30" t="s">
        <v>122</v>
      </c>
      <c r="D79" s="29" t="s">
        <v>109</v>
      </c>
      <c r="E79" s="29">
        <v>22063</v>
      </c>
      <c r="F79" s="29">
        <v>1995644.8899999994</v>
      </c>
      <c r="G79" s="29">
        <v>704934</v>
      </c>
    </row>
    <row r="80" spans="1:7" x14ac:dyDescent="0.25">
      <c r="A80" s="28" t="s">
        <v>243</v>
      </c>
      <c r="B80" s="29" t="s">
        <v>229</v>
      </c>
      <c r="C80" s="30" t="s">
        <v>123</v>
      </c>
      <c r="D80" s="29" t="s">
        <v>246</v>
      </c>
      <c r="E80" s="29">
        <v>70908</v>
      </c>
      <c r="F80" s="29">
        <v>5337047.0699999994</v>
      </c>
      <c r="G80" s="29">
        <v>1398615</v>
      </c>
    </row>
    <row r="81" spans="1:7" x14ac:dyDescent="0.25">
      <c r="A81" s="28" t="s">
        <v>241</v>
      </c>
      <c r="B81" s="29" t="s">
        <v>234</v>
      </c>
      <c r="C81" s="30" t="s">
        <v>194</v>
      </c>
      <c r="D81" s="29" t="s">
        <v>71</v>
      </c>
      <c r="E81" s="29">
        <v>12103</v>
      </c>
      <c r="F81" s="29">
        <v>1074519.4000000001</v>
      </c>
      <c r="G81" s="29">
        <v>363153</v>
      </c>
    </row>
    <row r="82" spans="1:7" x14ac:dyDescent="0.25">
      <c r="A82" s="28" t="s">
        <v>243</v>
      </c>
      <c r="B82" s="29" t="s">
        <v>229</v>
      </c>
      <c r="C82" s="30" t="s">
        <v>195</v>
      </c>
      <c r="D82" s="29" t="s">
        <v>73</v>
      </c>
      <c r="E82" s="29">
        <v>56473</v>
      </c>
      <c r="F82" s="29">
        <v>7302439.8100000005</v>
      </c>
      <c r="G82" s="29">
        <v>1297262</v>
      </c>
    </row>
    <row r="83" spans="1:7" x14ac:dyDescent="0.25">
      <c r="A83" s="28" t="s">
        <v>241</v>
      </c>
      <c r="B83" s="29" t="s">
        <v>234</v>
      </c>
      <c r="C83" s="30" t="s">
        <v>196</v>
      </c>
      <c r="D83" s="29" t="s">
        <v>72</v>
      </c>
      <c r="E83" s="29">
        <v>711674</v>
      </c>
      <c r="F83" s="29">
        <v>92414141.120000035</v>
      </c>
      <c r="G83" s="29">
        <v>17406503</v>
      </c>
    </row>
    <row r="84" spans="1:7" x14ac:dyDescent="0.25">
      <c r="A84" s="28" t="s">
        <v>243</v>
      </c>
      <c r="B84" s="29" t="s">
        <v>227</v>
      </c>
      <c r="C84" s="30" t="s">
        <v>197</v>
      </c>
      <c r="D84" s="29" t="s">
        <v>74</v>
      </c>
      <c r="E84" s="29">
        <v>20802</v>
      </c>
      <c r="F84" s="29">
        <v>1326576.4299999997</v>
      </c>
      <c r="G84" s="29">
        <v>439543</v>
      </c>
    </row>
    <row r="85" spans="1:7" x14ac:dyDescent="0.25">
      <c r="A85" s="28" t="s">
        <v>242</v>
      </c>
      <c r="B85" s="29" t="s">
        <v>225</v>
      </c>
      <c r="C85" s="30" t="s">
        <v>198</v>
      </c>
      <c r="D85" s="29" t="s">
        <v>75</v>
      </c>
      <c r="E85" s="29">
        <v>16018</v>
      </c>
      <c r="F85" s="29">
        <v>2809877.46</v>
      </c>
      <c r="G85" s="29">
        <v>447148</v>
      </c>
    </row>
    <row r="86" spans="1:7" x14ac:dyDescent="0.25">
      <c r="A86" s="28" t="s">
        <v>239</v>
      </c>
      <c r="B86" s="29" t="s">
        <v>230</v>
      </c>
      <c r="C86" s="30" t="s">
        <v>199</v>
      </c>
      <c r="D86" s="29" t="s">
        <v>80</v>
      </c>
      <c r="E86" s="29">
        <v>31917</v>
      </c>
      <c r="F86" s="29">
        <v>3680837.7699999996</v>
      </c>
      <c r="G86" s="29">
        <v>689612</v>
      </c>
    </row>
    <row r="87" spans="1:7" x14ac:dyDescent="0.25">
      <c r="A87" s="28" t="s">
        <v>240</v>
      </c>
      <c r="B87" s="29" t="s">
        <v>235</v>
      </c>
      <c r="C87" s="30" t="s">
        <v>200</v>
      </c>
      <c r="D87" s="29" t="s">
        <v>81</v>
      </c>
      <c r="E87" s="29">
        <v>12781</v>
      </c>
      <c r="F87" s="29">
        <v>1507102.48</v>
      </c>
      <c r="G87" s="29">
        <v>262494</v>
      </c>
    </row>
    <row r="88" spans="1:7" x14ac:dyDescent="0.25">
      <c r="A88" s="28" t="s">
        <v>241</v>
      </c>
      <c r="B88" s="29" t="s">
        <v>224</v>
      </c>
      <c r="C88" s="30" t="s">
        <v>201</v>
      </c>
      <c r="D88" s="29" t="s">
        <v>76</v>
      </c>
      <c r="E88" s="29">
        <v>17022</v>
      </c>
      <c r="F88" s="29">
        <v>2063990.96</v>
      </c>
      <c r="G88" s="29">
        <v>462642</v>
      </c>
    </row>
    <row r="89" spans="1:7" x14ac:dyDescent="0.25">
      <c r="A89" s="28" t="s">
        <v>239</v>
      </c>
      <c r="B89" s="29" t="s">
        <v>220</v>
      </c>
      <c r="C89" s="30" t="s">
        <v>202</v>
      </c>
      <c r="D89" s="29" t="s">
        <v>79</v>
      </c>
      <c r="E89" s="29">
        <v>21369</v>
      </c>
      <c r="F89" s="29">
        <v>3176416.4799999991</v>
      </c>
      <c r="G89" s="29">
        <v>609822</v>
      </c>
    </row>
    <row r="90" spans="1:7" x14ac:dyDescent="0.25">
      <c r="A90" s="28" t="s">
        <v>240</v>
      </c>
      <c r="B90" s="29" t="s">
        <v>228</v>
      </c>
      <c r="C90" s="30" t="s">
        <v>203</v>
      </c>
      <c r="D90" s="29" t="s">
        <v>77</v>
      </c>
      <c r="E90" s="29">
        <v>10976</v>
      </c>
      <c r="F90" s="29">
        <v>624951.31000000006</v>
      </c>
      <c r="G90" s="29">
        <v>258794</v>
      </c>
    </row>
    <row r="91" spans="1:7" x14ac:dyDescent="0.25">
      <c r="A91" s="28" t="s">
        <v>242</v>
      </c>
      <c r="B91" s="29" t="s">
        <v>226</v>
      </c>
      <c r="C91" s="30" t="s">
        <v>204</v>
      </c>
      <c r="D91" s="29" t="s">
        <v>82</v>
      </c>
      <c r="E91" s="29">
        <v>18859</v>
      </c>
      <c r="F91" s="29">
        <v>1980082.73</v>
      </c>
      <c r="G91" s="29">
        <v>480971</v>
      </c>
    </row>
    <row r="92" spans="1:7" x14ac:dyDescent="0.25">
      <c r="A92" s="28" t="s">
        <v>242</v>
      </c>
      <c r="B92" s="29" t="s">
        <v>233</v>
      </c>
      <c r="C92" s="30" t="s">
        <v>205</v>
      </c>
      <c r="D92" s="29" t="s">
        <v>83</v>
      </c>
      <c r="E92" s="29">
        <v>8431</v>
      </c>
      <c r="F92" s="29">
        <v>695688.6599999998</v>
      </c>
      <c r="G92" s="29">
        <v>353147</v>
      </c>
    </row>
    <row r="93" spans="1:7" x14ac:dyDescent="0.25">
      <c r="A93" s="28" t="s">
        <v>241</v>
      </c>
      <c r="B93" s="29" t="s">
        <v>238</v>
      </c>
      <c r="C93" s="30" t="s">
        <v>206</v>
      </c>
      <c r="D93" s="29" t="s">
        <v>86</v>
      </c>
      <c r="E93" s="29">
        <v>36551</v>
      </c>
      <c r="F93" s="29">
        <v>1776993.1600000001</v>
      </c>
      <c r="G93" s="29">
        <v>793764</v>
      </c>
    </row>
    <row r="94" spans="1:7" x14ac:dyDescent="0.25">
      <c r="A94" s="28" t="s">
        <v>240</v>
      </c>
      <c r="B94" s="29" t="s">
        <v>221</v>
      </c>
      <c r="C94" s="30" t="s">
        <v>207</v>
      </c>
      <c r="D94" s="29" t="s">
        <v>84</v>
      </c>
      <c r="E94" s="29">
        <v>221025</v>
      </c>
      <c r="F94" s="29">
        <v>30328251.260000002</v>
      </c>
      <c r="G94" s="29">
        <v>3737491</v>
      </c>
    </row>
    <row r="95" spans="1:7" x14ac:dyDescent="0.25">
      <c r="A95" s="28" t="s">
        <v>239</v>
      </c>
      <c r="B95" s="29" t="s">
        <v>220</v>
      </c>
      <c r="C95" s="30" t="s">
        <v>208</v>
      </c>
      <c r="D95" s="29" t="s">
        <v>85</v>
      </c>
      <c r="E95" s="29">
        <v>11991</v>
      </c>
      <c r="F95" s="29">
        <v>922151.2300000001</v>
      </c>
      <c r="G95" s="29">
        <v>363463</v>
      </c>
    </row>
    <row r="96" spans="1:7" x14ac:dyDescent="0.25">
      <c r="A96" s="28" t="s">
        <v>243</v>
      </c>
      <c r="B96" s="29" t="s">
        <v>248</v>
      </c>
      <c r="C96" s="30" t="s">
        <v>252</v>
      </c>
      <c r="D96" s="29" t="s">
        <v>244</v>
      </c>
      <c r="E96" s="29">
        <v>51831</v>
      </c>
      <c r="F96" s="29">
        <v>4058889.04</v>
      </c>
      <c r="G96" s="29">
        <v>1133406</v>
      </c>
    </row>
    <row r="97" spans="1:7" x14ac:dyDescent="0.25">
      <c r="A97" s="28" t="s">
        <v>243</v>
      </c>
      <c r="B97" s="29" t="s">
        <v>227</v>
      </c>
      <c r="C97" s="30" t="s">
        <v>209</v>
      </c>
      <c r="D97" s="29" t="s">
        <v>88</v>
      </c>
      <c r="E97" s="29">
        <v>34302</v>
      </c>
      <c r="F97" s="29">
        <v>3073115.75</v>
      </c>
      <c r="G97" s="29">
        <v>698937</v>
      </c>
    </row>
    <row r="98" spans="1:7" x14ac:dyDescent="0.25">
      <c r="A98" s="28" t="s">
        <v>243</v>
      </c>
      <c r="B98" s="29" t="s">
        <v>236</v>
      </c>
      <c r="C98" s="30" t="s">
        <v>210</v>
      </c>
      <c r="D98" s="29" t="s">
        <v>87</v>
      </c>
      <c r="E98" s="29">
        <v>44739</v>
      </c>
      <c r="F98" s="29">
        <v>5132299.8899999997</v>
      </c>
      <c r="G98" s="29">
        <v>880769</v>
      </c>
    </row>
    <row r="99" spans="1:7" x14ac:dyDescent="0.25">
      <c r="A99" s="28" t="s">
        <v>243</v>
      </c>
      <c r="B99" s="29" t="s">
        <v>236</v>
      </c>
      <c r="C99" s="30" t="s">
        <v>211</v>
      </c>
      <c r="D99" s="29" t="s">
        <v>89</v>
      </c>
      <c r="E99" s="29">
        <v>46034</v>
      </c>
      <c r="F99" s="29">
        <v>3226705.9600000004</v>
      </c>
      <c r="G99" s="29">
        <v>831985</v>
      </c>
    </row>
    <row r="100" spans="1:7" x14ac:dyDescent="0.25">
      <c r="A100" s="28" t="s">
        <v>240</v>
      </c>
      <c r="B100" s="29" t="s">
        <v>228</v>
      </c>
      <c r="C100" s="30" t="s">
        <v>212</v>
      </c>
      <c r="D100" s="29" t="s">
        <v>90</v>
      </c>
      <c r="E100" s="29">
        <v>35270</v>
      </c>
      <c r="F100" s="29">
        <v>3020270.8300000005</v>
      </c>
      <c r="G100" s="29">
        <v>730196</v>
      </c>
    </row>
    <row r="101" spans="1:7" x14ac:dyDescent="0.25">
      <c r="A101" s="28" t="s">
        <v>243</v>
      </c>
      <c r="B101" s="29" t="s">
        <v>227</v>
      </c>
      <c r="C101" s="30" t="s">
        <v>213</v>
      </c>
      <c r="D101" s="29" t="s">
        <v>93</v>
      </c>
      <c r="E101" s="29">
        <v>76392</v>
      </c>
      <c r="F101" s="29">
        <v>8558493.7400000002</v>
      </c>
      <c r="G101" s="29">
        <v>1344341</v>
      </c>
    </row>
    <row r="102" spans="1:7" x14ac:dyDescent="0.25">
      <c r="A102" s="28" t="s">
        <v>240</v>
      </c>
      <c r="B102" s="29" t="s">
        <v>221</v>
      </c>
      <c r="C102" s="30" t="s">
        <v>214</v>
      </c>
      <c r="D102" s="29" t="s">
        <v>91</v>
      </c>
      <c r="E102" s="29">
        <v>11632</v>
      </c>
      <c r="F102" s="29">
        <v>953756.17999999993</v>
      </c>
      <c r="G102" s="29">
        <v>235477</v>
      </c>
    </row>
    <row r="103" spans="1:7" x14ac:dyDescent="0.25">
      <c r="A103" s="28" t="s">
        <v>240</v>
      </c>
      <c r="B103" s="29" t="s">
        <v>221</v>
      </c>
      <c r="C103" s="30" t="s">
        <v>215</v>
      </c>
      <c r="D103" s="29" t="s">
        <v>92</v>
      </c>
      <c r="E103" s="29">
        <v>17780</v>
      </c>
      <c r="F103" s="29">
        <v>1250033.82</v>
      </c>
      <c r="G103" s="29">
        <v>314058</v>
      </c>
    </row>
    <row r="104" spans="1:7" x14ac:dyDescent="0.25">
      <c r="A104" s="28" t="s">
        <v>243</v>
      </c>
      <c r="B104" s="29" t="s">
        <v>227</v>
      </c>
      <c r="C104" s="30" t="s">
        <v>216</v>
      </c>
      <c r="D104" s="29" t="s">
        <v>95</v>
      </c>
      <c r="E104" s="29">
        <v>114433</v>
      </c>
      <c r="F104" s="29">
        <v>10001057.120000001</v>
      </c>
      <c r="G104" s="29">
        <v>2407278</v>
      </c>
    </row>
    <row r="105" spans="1:7" x14ac:dyDescent="0.25">
      <c r="A105" s="28" t="s">
        <v>242</v>
      </c>
      <c r="B105" s="29" t="s">
        <v>232</v>
      </c>
      <c r="C105" s="30" t="s">
        <v>217</v>
      </c>
      <c r="D105" s="29" t="s">
        <v>97</v>
      </c>
      <c r="E105" s="29">
        <v>4130</v>
      </c>
      <c r="F105" s="29">
        <v>415900.67000000004</v>
      </c>
      <c r="G105" s="29">
        <v>156040</v>
      </c>
    </row>
    <row r="106" spans="1:7" x14ac:dyDescent="0.25">
      <c r="A106" s="28" t="s">
        <v>243</v>
      </c>
      <c r="B106" s="29" t="s">
        <v>227</v>
      </c>
      <c r="C106" s="30" t="s">
        <v>218</v>
      </c>
      <c r="D106" s="29" t="s">
        <v>94</v>
      </c>
      <c r="E106" s="29">
        <v>58142</v>
      </c>
      <c r="F106" s="29">
        <v>4783478.5700000012</v>
      </c>
      <c r="G106" s="29">
        <v>1176195</v>
      </c>
    </row>
    <row r="107" spans="1:7" x14ac:dyDescent="0.25">
      <c r="A107" s="28" t="s">
        <v>241</v>
      </c>
      <c r="B107" s="29" t="s">
        <v>234</v>
      </c>
      <c r="C107" s="30" t="s">
        <v>219</v>
      </c>
      <c r="D107" s="29" t="s">
        <v>96</v>
      </c>
      <c r="E107" s="29">
        <v>17751</v>
      </c>
      <c r="F107" s="29">
        <v>1381683.4999999998</v>
      </c>
      <c r="G107" s="29">
        <v>454579</v>
      </c>
    </row>
  </sheetData>
  <autoFilter ref="A4:G107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23" customWidth="1"/>
    <col min="2" max="2" width="32.140625" style="31" bestFit="1" customWidth="1"/>
    <col min="3" max="3" width="13" style="32" bestFit="1" customWidth="1"/>
    <col min="4" max="4" width="21.7109375" style="31" bestFit="1" customWidth="1"/>
    <col min="5" max="7" width="17.7109375" style="31" customWidth="1"/>
    <col min="8" max="16384" width="9.140625" style="23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260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106</v>
      </c>
      <c r="E3" s="24">
        <f>SUBTOTAL(9,E5:E107)</f>
        <v>34032</v>
      </c>
      <c r="F3" s="24">
        <f t="shared" ref="F3:G3" si="0">SUBTOTAL(9,F5:F107)</f>
        <v>3818299.0099999988</v>
      </c>
      <c r="G3" s="24">
        <f t="shared" si="0"/>
        <v>2243708</v>
      </c>
    </row>
    <row r="4" spans="1:7" ht="49.5" x14ac:dyDescent="0.25">
      <c r="A4" s="25" t="s">
        <v>119</v>
      </c>
      <c r="B4" s="26" t="s">
        <v>120</v>
      </c>
      <c r="C4" s="27" t="s">
        <v>111</v>
      </c>
      <c r="D4" s="25" t="s">
        <v>110</v>
      </c>
      <c r="E4" s="26" t="s">
        <v>99</v>
      </c>
      <c r="F4" s="26" t="s">
        <v>100</v>
      </c>
      <c r="G4" s="26" t="s">
        <v>253</v>
      </c>
    </row>
    <row r="5" spans="1:7" x14ac:dyDescent="0.25">
      <c r="A5" s="28" t="s">
        <v>239</v>
      </c>
      <c r="B5" s="29" t="s">
        <v>220</v>
      </c>
      <c r="C5" s="30" t="s">
        <v>124</v>
      </c>
      <c r="D5" s="29" t="s">
        <v>0</v>
      </c>
      <c r="E5" s="29">
        <v>45</v>
      </c>
      <c r="F5" s="29">
        <v>1827.1299999999997</v>
      </c>
      <c r="G5" s="29">
        <v>3538</v>
      </c>
    </row>
    <row r="6" spans="1:7" x14ac:dyDescent="0.25">
      <c r="A6" s="28" t="s">
        <v>240</v>
      </c>
      <c r="B6" s="29" t="s">
        <v>221</v>
      </c>
      <c r="C6" s="30" t="s">
        <v>125</v>
      </c>
      <c r="D6" s="29" t="s">
        <v>1</v>
      </c>
      <c r="E6" s="29">
        <v>924</v>
      </c>
      <c r="F6" s="29">
        <v>49350.79</v>
      </c>
      <c r="G6" s="29">
        <v>79552</v>
      </c>
    </row>
    <row r="7" spans="1:7" x14ac:dyDescent="0.25">
      <c r="A7" s="28" t="s">
        <v>241</v>
      </c>
      <c r="B7" s="29" t="s">
        <v>222</v>
      </c>
      <c r="C7" s="30" t="s">
        <v>126</v>
      </c>
      <c r="D7" s="29" t="s">
        <v>2</v>
      </c>
      <c r="E7" s="29">
        <v>0</v>
      </c>
      <c r="F7" s="29">
        <v>0</v>
      </c>
      <c r="G7" s="29">
        <v>0</v>
      </c>
    </row>
    <row r="8" spans="1:7" x14ac:dyDescent="0.25">
      <c r="A8" s="28" t="s">
        <v>240</v>
      </c>
      <c r="B8" s="29" t="s">
        <v>223</v>
      </c>
      <c r="C8" s="30" t="s">
        <v>127</v>
      </c>
      <c r="D8" s="29" t="s">
        <v>3</v>
      </c>
      <c r="E8" s="29">
        <v>79</v>
      </c>
      <c r="F8" s="29">
        <v>8676.1400000000012</v>
      </c>
      <c r="G8" s="29">
        <v>4106</v>
      </c>
    </row>
    <row r="9" spans="1:7" x14ac:dyDescent="0.25">
      <c r="A9" s="28" t="s">
        <v>241</v>
      </c>
      <c r="B9" s="29" t="s">
        <v>224</v>
      </c>
      <c r="C9" s="30" t="s">
        <v>128</v>
      </c>
      <c r="D9" s="29" t="s">
        <v>6</v>
      </c>
      <c r="E9" s="29">
        <v>463</v>
      </c>
      <c r="F9" s="29">
        <v>54147.090000000011</v>
      </c>
      <c r="G9" s="29">
        <v>27583</v>
      </c>
    </row>
    <row r="10" spans="1:7" x14ac:dyDescent="0.25">
      <c r="A10" s="28" t="s">
        <v>241</v>
      </c>
      <c r="B10" s="29" t="s">
        <v>222</v>
      </c>
      <c r="C10" s="30" t="s">
        <v>129</v>
      </c>
      <c r="D10" s="29" t="s">
        <v>4</v>
      </c>
      <c r="E10" s="29">
        <v>392</v>
      </c>
      <c r="F10" s="29">
        <v>12382.970000000003</v>
      </c>
      <c r="G10" s="29">
        <v>30299</v>
      </c>
    </row>
    <row r="11" spans="1:7" x14ac:dyDescent="0.25">
      <c r="A11" s="28" t="s">
        <v>240</v>
      </c>
      <c r="B11" s="29" t="s">
        <v>221</v>
      </c>
      <c r="C11" s="30" t="s">
        <v>130</v>
      </c>
      <c r="D11" s="29" t="s">
        <v>7</v>
      </c>
      <c r="E11" s="29">
        <v>804</v>
      </c>
      <c r="F11" s="29">
        <v>19572.219999999994</v>
      </c>
      <c r="G11" s="29">
        <v>61454</v>
      </c>
    </row>
    <row r="12" spans="1:7" x14ac:dyDescent="0.25">
      <c r="A12" s="28" t="s">
        <v>242</v>
      </c>
      <c r="B12" s="29" t="s">
        <v>225</v>
      </c>
      <c r="C12" s="30" t="s">
        <v>131</v>
      </c>
      <c r="D12" s="29" t="s">
        <v>8</v>
      </c>
      <c r="E12" s="29">
        <v>0</v>
      </c>
      <c r="F12" s="29">
        <v>0</v>
      </c>
      <c r="G12" s="29">
        <v>0</v>
      </c>
    </row>
    <row r="13" spans="1:7" x14ac:dyDescent="0.25">
      <c r="A13" s="28" t="s">
        <v>242</v>
      </c>
      <c r="B13" s="29" t="s">
        <v>226</v>
      </c>
      <c r="C13" s="30" t="s">
        <v>132</v>
      </c>
      <c r="D13" s="29" t="s">
        <v>9</v>
      </c>
      <c r="E13" s="29">
        <v>59</v>
      </c>
      <c r="F13" s="29">
        <v>24419.120000000003</v>
      </c>
      <c r="G13" s="29">
        <v>10894</v>
      </c>
    </row>
    <row r="14" spans="1:7" x14ac:dyDescent="0.25">
      <c r="A14" s="28" t="s">
        <v>243</v>
      </c>
      <c r="B14" s="29" t="s">
        <v>227</v>
      </c>
      <c r="C14" s="30" t="s">
        <v>133</v>
      </c>
      <c r="D14" s="29" t="s">
        <v>12</v>
      </c>
      <c r="E14" s="29">
        <v>197</v>
      </c>
      <c r="F14" s="29">
        <v>6152.66</v>
      </c>
      <c r="G14" s="29">
        <v>10024</v>
      </c>
    </row>
    <row r="15" spans="1:7" x14ac:dyDescent="0.25">
      <c r="A15" s="28" t="s">
        <v>242</v>
      </c>
      <c r="B15" s="29" t="s">
        <v>225</v>
      </c>
      <c r="C15" s="30" t="s">
        <v>134</v>
      </c>
      <c r="D15" s="29" t="s">
        <v>13</v>
      </c>
      <c r="E15" s="29">
        <v>124</v>
      </c>
      <c r="F15" s="29">
        <v>7771.26</v>
      </c>
      <c r="G15" s="29">
        <v>13371</v>
      </c>
    </row>
    <row r="16" spans="1:7" x14ac:dyDescent="0.25">
      <c r="A16" s="28" t="s">
        <v>240</v>
      </c>
      <c r="B16" s="29" t="s">
        <v>228</v>
      </c>
      <c r="C16" s="30" t="s">
        <v>135</v>
      </c>
      <c r="D16" s="29" t="s">
        <v>10</v>
      </c>
      <c r="E16" s="29">
        <v>182</v>
      </c>
      <c r="F16" s="29">
        <v>51096.79</v>
      </c>
      <c r="G16" s="29">
        <v>12652</v>
      </c>
    </row>
    <row r="17" spans="1:7" x14ac:dyDescent="0.25">
      <c r="A17" s="28" t="s">
        <v>240</v>
      </c>
      <c r="B17" s="29" t="s">
        <v>221</v>
      </c>
      <c r="C17" s="30" t="s">
        <v>136</v>
      </c>
      <c r="D17" s="29" t="s">
        <v>11</v>
      </c>
      <c r="E17" s="29">
        <v>866</v>
      </c>
      <c r="F17" s="29">
        <v>53544.500000000007</v>
      </c>
      <c r="G17" s="29">
        <v>48904</v>
      </c>
    </row>
    <row r="18" spans="1:7" x14ac:dyDescent="0.25">
      <c r="A18" s="28" t="s">
        <v>243</v>
      </c>
      <c r="B18" s="29" t="s">
        <v>229</v>
      </c>
      <c r="C18" s="30" t="s">
        <v>137</v>
      </c>
      <c r="D18" s="29" t="s">
        <v>14</v>
      </c>
      <c r="E18" s="29">
        <v>5697</v>
      </c>
      <c r="F18" s="29">
        <v>440309.62999999989</v>
      </c>
      <c r="G18" s="29">
        <v>92237</v>
      </c>
    </row>
    <row r="19" spans="1:7" x14ac:dyDescent="0.25">
      <c r="A19" s="28" t="s">
        <v>243</v>
      </c>
      <c r="B19" s="29" t="s">
        <v>248</v>
      </c>
      <c r="C19" s="30" t="s">
        <v>249</v>
      </c>
      <c r="D19" s="29" t="s">
        <v>247</v>
      </c>
      <c r="E19" s="29">
        <v>436</v>
      </c>
      <c r="F19" s="29">
        <v>32614.43</v>
      </c>
      <c r="G19" s="29">
        <v>10525</v>
      </c>
    </row>
    <row r="20" spans="1:7" x14ac:dyDescent="0.25">
      <c r="A20" s="28" t="s">
        <v>240</v>
      </c>
      <c r="B20" s="29" t="s">
        <v>228</v>
      </c>
      <c r="C20" s="30" t="s">
        <v>138</v>
      </c>
      <c r="D20" s="29" t="s">
        <v>16</v>
      </c>
      <c r="E20" s="29">
        <v>203</v>
      </c>
      <c r="F20" s="29">
        <v>34197.21</v>
      </c>
      <c r="G20" s="29">
        <v>16548</v>
      </c>
    </row>
    <row r="21" spans="1:7" x14ac:dyDescent="0.25">
      <c r="A21" s="28" t="s">
        <v>242</v>
      </c>
      <c r="B21" s="29" t="s">
        <v>226</v>
      </c>
      <c r="C21" s="30" t="s">
        <v>139</v>
      </c>
      <c r="D21" s="29" t="s">
        <v>15</v>
      </c>
      <c r="E21" s="29">
        <v>0</v>
      </c>
      <c r="F21" s="29">
        <v>0</v>
      </c>
      <c r="G21" s="29">
        <v>0</v>
      </c>
    </row>
    <row r="22" spans="1:7" x14ac:dyDescent="0.25">
      <c r="A22" s="28" t="s">
        <v>239</v>
      </c>
      <c r="B22" s="29" t="s">
        <v>230</v>
      </c>
      <c r="C22" s="30" t="s">
        <v>140</v>
      </c>
      <c r="D22" s="29" t="s">
        <v>17</v>
      </c>
      <c r="E22" s="29">
        <v>58</v>
      </c>
      <c r="F22" s="29">
        <v>10966.59</v>
      </c>
      <c r="G22" s="29">
        <v>5054</v>
      </c>
    </row>
    <row r="23" spans="1:7" x14ac:dyDescent="0.25">
      <c r="A23" s="28" t="s">
        <v>239</v>
      </c>
      <c r="B23" s="29" t="s">
        <v>220</v>
      </c>
      <c r="C23" s="30" t="s">
        <v>141</v>
      </c>
      <c r="D23" s="29" t="s">
        <v>21</v>
      </c>
      <c r="E23" s="29">
        <v>1</v>
      </c>
      <c r="F23" s="29">
        <v>223.1</v>
      </c>
      <c r="G23" s="29">
        <v>240</v>
      </c>
    </row>
    <row r="24" spans="1:7" x14ac:dyDescent="0.25">
      <c r="A24" s="28" t="s">
        <v>242</v>
      </c>
      <c r="B24" s="29" t="s">
        <v>231</v>
      </c>
      <c r="C24" s="30" t="s">
        <v>142</v>
      </c>
      <c r="D24" s="29" t="s">
        <v>18</v>
      </c>
      <c r="E24" s="29">
        <v>103</v>
      </c>
      <c r="F24" s="29">
        <v>18170.52</v>
      </c>
      <c r="G24" s="29">
        <v>10348</v>
      </c>
    </row>
    <row r="25" spans="1:7" x14ac:dyDescent="0.25">
      <c r="A25" s="28" t="s">
        <v>242</v>
      </c>
      <c r="B25" s="29" t="s">
        <v>225</v>
      </c>
      <c r="C25" s="30" t="s">
        <v>143</v>
      </c>
      <c r="D25" s="29" t="s">
        <v>19</v>
      </c>
      <c r="E25" s="29">
        <v>213</v>
      </c>
      <c r="F25" s="29">
        <v>16592.41</v>
      </c>
      <c r="G25" s="29">
        <v>13155</v>
      </c>
    </row>
    <row r="26" spans="1:7" x14ac:dyDescent="0.25">
      <c r="A26" s="28" t="s">
        <v>239</v>
      </c>
      <c r="B26" s="29" t="s">
        <v>220</v>
      </c>
      <c r="C26" s="30" t="s">
        <v>144</v>
      </c>
      <c r="D26" s="29" t="s">
        <v>26</v>
      </c>
      <c r="E26" s="29">
        <v>0</v>
      </c>
      <c r="F26" s="29">
        <v>0</v>
      </c>
      <c r="G26" s="29">
        <v>0</v>
      </c>
    </row>
    <row r="27" spans="1:7" x14ac:dyDescent="0.25">
      <c r="A27" s="28" t="s">
        <v>242</v>
      </c>
      <c r="B27" s="29" t="s">
        <v>232</v>
      </c>
      <c r="C27" s="30" t="s">
        <v>145</v>
      </c>
      <c r="D27" s="29" t="s">
        <v>27</v>
      </c>
      <c r="E27" s="29">
        <v>226</v>
      </c>
      <c r="F27" s="29">
        <v>2658.3700000000003</v>
      </c>
      <c r="G27" s="29">
        <v>10183</v>
      </c>
    </row>
    <row r="28" spans="1:7" x14ac:dyDescent="0.25">
      <c r="A28" s="28" t="s">
        <v>242</v>
      </c>
      <c r="B28" s="29" t="s">
        <v>233</v>
      </c>
      <c r="C28" s="30" t="s">
        <v>146</v>
      </c>
      <c r="D28" s="29" t="s">
        <v>20</v>
      </c>
      <c r="E28" s="29">
        <v>22</v>
      </c>
      <c r="F28" s="29">
        <v>893.0100000000001</v>
      </c>
      <c r="G28" s="29">
        <v>1441</v>
      </c>
    </row>
    <row r="29" spans="1:7" x14ac:dyDescent="0.25">
      <c r="A29" s="28" t="s">
        <v>240</v>
      </c>
      <c r="B29" s="29" t="s">
        <v>228</v>
      </c>
      <c r="C29" s="30" t="s">
        <v>147</v>
      </c>
      <c r="D29" s="29" t="s">
        <v>23</v>
      </c>
      <c r="E29" s="29">
        <v>223</v>
      </c>
      <c r="F29" s="29">
        <v>25648.03</v>
      </c>
      <c r="G29" s="29">
        <v>15377</v>
      </c>
    </row>
    <row r="30" spans="1:7" x14ac:dyDescent="0.25">
      <c r="A30" s="28" t="s">
        <v>242</v>
      </c>
      <c r="B30" s="29" t="s">
        <v>232</v>
      </c>
      <c r="C30" s="30" t="s">
        <v>148</v>
      </c>
      <c r="D30" s="29" t="s">
        <v>25</v>
      </c>
      <c r="E30" s="29">
        <v>254</v>
      </c>
      <c r="F30" s="29">
        <v>14299.7</v>
      </c>
      <c r="G30" s="29">
        <v>12621</v>
      </c>
    </row>
    <row r="31" spans="1:7" x14ac:dyDescent="0.25">
      <c r="A31" s="28" t="s">
        <v>240</v>
      </c>
      <c r="B31" s="29" t="s">
        <v>228</v>
      </c>
      <c r="C31" s="30" t="s">
        <v>149</v>
      </c>
      <c r="D31" s="29" t="s">
        <v>24</v>
      </c>
      <c r="E31" s="29">
        <v>51</v>
      </c>
      <c r="F31" s="29">
        <v>11980.5</v>
      </c>
      <c r="G31" s="29">
        <v>5409</v>
      </c>
    </row>
    <row r="32" spans="1:7" x14ac:dyDescent="0.25">
      <c r="A32" s="28" t="s">
        <v>242</v>
      </c>
      <c r="B32" s="29" t="s">
        <v>232</v>
      </c>
      <c r="C32" s="30" t="s">
        <v>150</v>
      </c>
      <c r="D32" s="29" t="s">
        <v>38</v>
      </c>
      <c r="E32" s="29">
        <v>111</v>
      </c>
      <c r="F32" s="29">
        <v>4486.9800000000005</v>
      </c>
      <c r="G32" s="29">
        <v>10487</v>
      </c>
    </row>
    <row r="33" spans="1:7" x14ac:dyDescent="0.25">
      <c r="A33" s="28" t="s">
        <v>240</v>
      </c>
      <c r="B33" s="29" t="s">
        <v>221</v>
      </c>
      <c r="C33" s="30" t="s">
        <v>151</v>
      </c>
      <c r="D33" s="29" t="s">
        <v>22</v>
      </c>
      <c r="E33" s="29">
        <v>1691</v>
      </c>
      <c r="F33" s="29">
        <v>38559.020000000004</v>
      </c>
      <c r="G33" s="29">
        <v>150887</v>
      </c>
    </row>
    <row r="34" spans="1:7" x14ac:dyDescent="0.25">
      <c r="A34" s="28" t="s">
        <v>239</v>
      </c>
      <c r="B34" s="29" t="s">
        <v>220</v>
      </c>
      <c r="C34" s="30" t="s">
        <v>152</v>
      </c>
      <c r="D34" s="29" t="s">
        <v>28</v>
      </c>
      <c r="E34" s="29">
        <v>0</v>
      </c>
      <c r="F34" s="29">
        <v>0</v>
      </c>
      <c r="G34" s="29">
        <v>0</v>
      </c>
    </row>
    <row r="35" spans="1:7" x14ac:dyDescent="0.25">
      <c r="A35" s="28" t="s">
        <v>243</v>
      </c>
      <c r="B35" s="29" t="s">
        <v>229</v>
      </c>
      <c r="C35" s="30" t="s">
        <v>153</v>
      </c>
      <c r="D35" s="29" t="s">
        <v>29</v>
      </c>
      <c r="E35" s="29">
        <v>501</v>
      </c>
      <c r="F35" s="29">
        <v>66067.350000000006</v>
      </c>
      <c r="G35" s="29">
        <v>47435</v>
      </c>
    </row>
    <row r="36" spans="1:7" x14ac:dyDescent="0.25">
      <c r="A36" s="28" t="s">
        <v>241</v>
      </c>
      <c r="B36" s="29" t="s">
        <v>224</v>
      </c>
      <c r="C36" s="30" t="s">
        <v>154</v>
      </c>
      <c r="D36" s="29" t="s">
        <v>31</v>
      </c>
      <c r="E36" s="29">
        <v>375</v>
      </c>
      <c r="F36" s="29">
        <v>49361.95</v>
      </c>
      <c r="G36" s="29">
        <v>22997</v>
      </c>
    </row>
    <row r="37" spans="1:7" x14ac:dyDescent="0.25">
      <c r="A37" s="28" t="s">
        <v>242</v>
      </c>
      <c r="B37" s="29" t="s">
        <v>226</v>
      </c>
      <c r="C37" s="30" t="s">
        <v>155</v>
      </c>
      <c r="D37" s="29" t="s">
        <v>30</v>
      </c>
      <c r="E37" s="29">
        <v>0</v>
      </c>
      <c r="F37" s="29">
        <v>0</v>
      </c>
      <c r="G37" s="29">
        <v>0</v>
      </c>
    </row>
    <row r="38" spans="1:7" x14ac:dyDescent="0.25">
      <c r="A38" s="28" t="s">
        <v>243</v>
      </c>
      <c r="B38" s="29" t="s">
        <v>229</v>
      </c>
      <c r="C38" s="30" t="s">
        <v>250</v>
      </c>
      <c r="D38" s="29" t="s">
        <v>245</v>
      </c>
      <c r="E38" s="29">
        <v>0</v>
      </c>
      <c r="F38" s="29">
        <v>0</v>
      </c>
      <c r="G38" s="29">
        <v>0</v>
      </c>
    </row>
    <row r="39" spans="1:7" x14ac:dyDescent="0.25">
      <c r="A39" s="28" t="s">
        <v>241</v>
      </c>
      <c r="B39" s="29" t="s">
        <v>234</v>
      </c>
      <c r="C39" s="30" t="s">
        <v>156</v>
      </c>
      <c r="D39" s="29" t="s">
        <v>32</v>
      </c>
      <c r="E39" s="29">
        <v>418</v>
      </c>
      <c r="F39" s="29">
        <v>22311.9</v>
      </c>
      <c r="G39" s="29">
        <v>17504</v>
      </c>
    </row>
    <row r="40" spans="1:7" x14ac:dyDescent="0.25">
      <c r="A40" s="28" t="s">
        <v>240</v>
      </c>
      <c r="B40" s="29" t="s">
        <v>235</v>
      </c>
      <c r="C40" s="30" t="s">
        <v>157</v>
      </c>
      <c r="D40" s="29" t="s">
        <v>33</v>
      </c>
      <c r="E40" s="29">
        <v>240</v>
      </c>
      <c r="F40" s="29">
        <v>30336.94999999999</v>
      </c>
      <c r="G40" s="29">
        <v>12615</v>
      </c>
    </row>
    <row r="41" spans="1:7" x14ac:dyDescent="0.25">
      <c r="A41" s="28" t="s">
        <v>243</v>
      </c>
      <c r="B41" s="29" t="s">
        <v>236</v>
      </c>
      <c r="C41" s="30" t="s">
        <v>158</v>
      </c>
      <c r="D41" s="29" t="s">
        <v>34</v>
      </c>
      <c r="E41" s="29">
        <v>228</v>
      </c>
      <c r="F41" s="29">
        <v>4840.25</v>
      </c>
      <c r="G41" s="29">
        <v>10037</v>
      </c>
    </row>
    <row r="42" spans="1:7" x14ac:dyDescent="0.25">
      <c r="A42" s="28" t="s">
        <v>241</v>
      </c>
      <c r="B42" s="29" t="s">
        <v>224</v>
      </c>
      <c r="C42" s="30" t="s">
        <v>159</v>
      </c>
      <c r="D42" s="29" t="s">
        <v>35</v>
      </c>
      <c r="E42" s="29">
        <v>23</v>
      </c>
      <c r="F42" s="29">
        <v>1736.5299999999997</v>
      </c>
      <c r="G42" s="29">
        <v>1345</v>
      </c>
    </row>
    <row r="43" spans="1:7" x14ac:dyDescent="0.25">
      <c r="A43" s="28" t="s">
        <v>240</v>
      </c>
      <c r="B43" s="29" t="s">
        <v>235</v>
      </c>
      <c r="C43" s="30" t="s">
        <v>160</v>
      </c>
      <c r="D43" s="29" t="s">
        <v>36</v>
      </c>
      <c r="E43" s="29">
        <v>83</v>
      </c>
      <c r="F43" s="29">
        <v>2856.6</v>
      </c>
      <c r="G43" s="29">
        <v>3295</v>
      </c>
    </row>
    <row r="44" spans="1:7" x14ac:dyDescent="0.25">
      <c r="A44" s="28" t="s">
        <v>242</v>
      </c>
      <c r="B44" s="29" t="s">
        <v>231</v>
      </c>
      <c r="C44" s="30" t="s">
        <v>161</v>
      </c>
      <c r="D44" s="29" t="s">
        <v>37</v>
      </c>
      <c r="E44" s="29">
        <v>0</v>
      </c>
      <c r="F44" s="29">
        <v>0</v>
      </c>
      <c r="G44" s="29">
        <v>0</v>
      </c>
    </row>
    <row r="45" spans="1:7" x14ac:dyDescent="0.25">
      <c r="A45" s="28" t="s">
        <v>242</v>
      </c>
      <c r="B45" s="29" t="s">
        <v>233</v>
      </c>
      <c r="C45" s="30" t="s">
        <v>121</v>
      </c>
      <c r="D45" s="29" t="s">
        <v>5</v>
      </c>
      <c r="E45" s="29">
        <v>291</v>
      </c>
      <c r="F45" s="29">
        <v>17647.010000000002</v>
      </c>
      <c r="G45" s="29">
        <v>16333</v>
      </c>
    </row>
    <row r="46" spans="1:7" x14ac:dyDescent="0.25">
      <c r="A46" s="28" t="s">
        <v>240</v>
      </c>
      <c r="B46" s="29" t="s">
        <v>235</v>
      </c>
      <c r="C46" s="30" t="s">
        <v>162</v>
      </c>
      <c r="D46" s="29" t="s">
        <v>78</v>
      </c>
      <c r="E46" s="29">
        <v>0</v>
      </c>
      <c r="F46" s="29">
        <v>0</v>
      </c>
      <c r="G46" s="29">
        <v>0</v>
      </c>
    </row>
    <row r="47" spans="1:7" x14ac:dyDescent="0.25">
      <c r="A47" s="28" t="s">
        <v>241</v>
      </c>
      <c r="B47" s="29" t="s">
        <v>234</v>
      </c>
      <c r="C47" s="30" t="s">
        <v>163</v>
      </c>
      <c r="D47" s="29" t="s">
        <v>43</v>
      </c>
      <c r="E47" s="29">
        <v>0</v>
      </c>
      <c r="F47" s="29">
        <v>0</v>
      </c>
      <c r="G47" s="29">
        <v>0</v>
      </c>
    </row>
    <row r="48" spans="1:7" x14ac:dyDescent="0.25">
      <c r="A48" s="28" t="s">
        <v>242</v>
      </c>
      <c r="B48" s="29" t="s">
        <v>226</v>
      </c>
      <c r="C48" s="30" t="s">
        <v>164</v>
      </c>
      <c r="D48" s="29" t="s">
        <v>40</v>
      </c>
      <c r="E48" s="29">
        <v>68</v>
      </c>
      <c r="F48" s="29">
        <v>13171.83</v>
      </c>
      <c r="G48" s="29">
        <v>10269</v>
      </c>
    </row>
    <row r="49" spans="1:7" x14ac:dyDescent="0.25">
      <c r="A49" s="28" t="s">
        <v>240</v>
      </c>
      <c r="B49" s="29" t="s">
        <v>228</v>
      </c>
      <c r="C49" s="30" t="s">
        <v>165</v>
      </c>
      <c r="D49" s="29" t="s">
        <v>39</v>
      </c>
      <c r="E49" s="29">
        <v>182</v>
      </c>
      <c r="F49" s="29">
        <v>18653.839999999997</v>
      </c>
      <c r="G49" s="29">
        <v>11192</v>
      </c>
    </row>
    <row r="50" spans="1:7" x14ac:dyDescent="0.25">
      <c r="A50" s="28" t="s">
        <v>241</v>
      </c>
      <c r="B50" s="29" t="s">
        <v>224</v>
      </c>
      <c r="C50" s="30" t="s">
        <v>166</v>
      </c>
      <c r="D50" s="29" t="s">
        <v>41</v>
      </c>
      <c r="E50" s="29">
        <v>0</v>
      </c>
      <c r="F50" s="29">
        <v>0</v>
      </c>
      <c r="G50" s="29">
        <v>0</v>
      </c>
    </row>
    <row r="51" spans="1:7" x14ac:dyDescent="0.25">
      <c r="A51" s="28" t="s">
        <v>240</v>
      </c>
      <c r="B51" s="29" t="s">
        <v>228</v>
      </c>
      <c r="C51" s="30" t="s">
        <v>167</v>
      </c>
      <c r="D51" s="29" t="s">
        <v>42</v>
      </c>
      <c r="E51" s="29">
        <v>71</v>
      </c>
      <c r="F51" s="29">
        <v>6270.26</v>
      </c>
      <c r="G51" s="29">
        <v>5724</v>
      </c>
    </row>
    <row r="52" spans="1:7" x14ac:dyDescent="0.25">
      <c r="A52" s="28" t="s">
        <v>241</v>
      </c>
      <c r="B52" s="29" t="s">
        <v>224</v>
      </c>
      <c r="C52" s="30" t="s">
        <v>168</v>
      </c>
      <c r="D52" s="29" t="s">
        <v>44</v>
      </c>
      <c r="E52" s="29">
        <v>0</v>
      </c>
      <c r="F52" s="29">
        <v>0</v>
      </c>
      <c r="G52" s="29">
        <v>0</v>
      </c>
    </row>
    <row r="53" spans="1:7" x14ac:dyDescent="0.25">
      <c r="A53" s="28" t="s">
        <v>241</v>
      </c>
      <c r="B53" s="29" t="s">
        <v>222</v>
      </c>
      <c r="C53" s="30" t="s">
        <v>169</v>
      </c>
      <c r="D53" s="29" t="s">
        <v>45</v>
      </c>
      <c r="E53" s="29">
        <v>0</v>
      </c>
      <c r="F53" s="29">
        <v>0</v>
      </c>
      <c r="G53" s="29">
        <v>0</v>
      </c>
    </row>
    <row r="54" spans="1:7" x14ac:dyDescent="0.25">
      <c r="A54" s="28" t="s">
        <v>240</v>
      </c>
      <c r="B54" s="29" t="s">
        <v>228</v>
      </c>
      <c r="C54" s="30" t="s">
        <v>170</v>
      </c>
      <c r="D54" s="29" t="s">
        <v>48</v>
      </c>
      <c r="E54" s="29">
        <v>57</v>
      </c>
      <c r="F54" s="29">
        <v>4576.9500000000007</v>
      </c>
      <c r="G54" s="29">
        <v>4668</v>
      </c>
    </row>
    <row r="55" spans="1:7" x14ac:dyDescent="0.25">
      <c r="A55" s="28" t="s">
        <v>241</v>
      </c>
      <c r="B55" s="29" t="s">
        <v>224</v>
      </c>
      <c r="C55" s="30" t="s">
        <v>171</v>
      </c>
      <c r="D55" s="29" t="s">
        <v>108</v>
      </c>
      <c r="E55" s="29">
        <v>0</v>
      </c>
      <c r="F55" s="29">
        <v>0</v>
      </c>
      <c r="G55" s="29">
        <v>0</v>
      </c>
    </row>
    <row r="56" spans="1:7" x14ac:dyDescent="0.25">
      <c r="A56" s="28" t="s">
        <v>242</v>
      </c>
      <c r="B56" s="29" t="s">
        <v>237</v>
      </c>
      <c r="C56" s="30" t="s">
        <v>172</v>
      </c>
      <c r="D56" s="29" t="s">
        <v>50</v>
      </c>
      <c r="E56" s="29">
        <v>0</v>
      </c>
      <c r="F56" s="29">
        <v>0</v>
      </c>
      <c r="G56" s="29">
        <v>0</v>
      </c>
    </row>
    <row r="57" spans="1:7" x14ac:dyDescent="0.25">
      <c r="A57" s="28" t="s">
        <v>239</v>
      </c>
      <c r="B57" s="29" t="s">
        <v>220</v>
      </c>
      <c r="C57" s="30" t="s">
        <v>173</v>
      </c>
      <c r="D57" s="29" t="s">
        <v>46</v>
      </c>
      <c r="E57" s="29">
        <v>423</v>
      </c>
      <c r="F57" s="29">
        <v>42397.060000000012</v>
      </c>
      <c r="G57" s="29">
        <v>24361</v>
      </c>
    </row>
    <row r="58" spans="1:7" x14ac:dyDescent="0.25">
      <c r="A58" s="28" t="s">
        <v>240</v>
      </c>
      <c r="B58" s="29" t="s">
        <v>228</v>
      </c>
      <c r="C58" s="30" t="s">
        <v>174</v>
      </c>
      <c r="D58" s="29" t="s">
        <v>47</v>
      </c>
      <c r="E58" s="29">
        <v>657</v>
      </c>
      <c r="F58" s="29">
        <v>196833.05999999997</v>
      </c>
      <c r="G58" s="29">
        <v>62038</v>
      </c>
    </row>
    <row r="59" spans="1:7" x14ac:dyDescent="0.25">
      <c r="A59" s="28" t="s">
        <v>243</v>
      </c>
      <c r="B59" s="29" t="s">
        <v>229</v>
      </c>
      <c r="C59" s="30" t="s">
        <v>175</v>
      </c>
      <c r="D59" s="29" t="s">
        <v>49</v>
      </c>
      <c r="E59" s="29">
        <v>246</v>
      </c>
      <c r="F59" s="29">
        <v>10263.709999999999</v>
      </c>
      <c r="G59" s="29">
        <v>13159</v>
      </c>
    </row>
    <row r="60" spans="1:7" x14ac:dyDescent="0.25">
      <c r="A60" s="28" t="s">
        <v>242</v>
      </c>
      <c r="B60" s="29" t="s">
        <v>225</v>
      </c>
      <c r="C60" s="30" t="s">
        <v>176</v>
      </c>
      <c r="D60" s="29" t="s">
        <v>51</v>
      </c>
      <c r="E60" s="29">
        <v>469</v>
      </c>
      <c r="F60" s="29">
        <v>74093.260000000009</v>
      </c>
      <c r="G60" s="29">
        <v>50949</v>
      </c>
    </row>
    <row r="61" spans="1:7" x14ac:dyDescent="0.25">
      <c r="A61" s="28" t="s">
        <v>240</v>
      </c>
      <c r="B61" s="29" t="s">
        <v>221</v>
      </c>
      <c r="C61" s="30" t="s">
        <v>177</v>
      </c>
      <c r="D61" s="29" t="s">
        <v>52</v>
      </c>
      <c r="E61" s="29">
        <v>437</v>
      </c>
      <c r="F61" s="29">
        <v>35442.15</v>
      </c>
      <c r="G61" s="29">
        <v>30427</v>
      </c>
    </row>
    <row r="62" spans="1:7" x14ac:dyDescent="0.25">
      <c r="A62" s="28" t="s">
        <v>239</v>
      </c>
      <c r="B62" s="29" t="s">
        <v>230</v>
      </c>
      <c r="C62" s="30" t="s">
        <v>178</v>
      </c>
      <c r="D62" s="29" t="s">
        <v>53</v>
      </c>
      <c r="E62" s="29">
        <v>0</v>
      </c>
      <c r="F62" s="29">
        <v>0</v>
      </c>
      <c r="G62" s="29">
        <v>0</v>
      </c>
    </row>
    <row r="63" spans="1:7" x14ac:dyDescent="0.25">
      <c r="A63" s="28" t="s">
        <v>239</v>
      </c>
      <c r="B63" s="29" t="s">
        <v>230</v>
      </c>
      <c r="C63" s="30" t="s">
        <v>179</v>
      </c>
      <c r="D63" s="29" t="s">
        <v>54</v>
      </c>
      <c r="E63" s="29">
        <v>35</v>
      </c>
      <c r="F63" s="29">
        <v>6339.97</v>
      </c>
      <c r="G63" s="29">
        <v>4092</v>
      </c>
    </row>
    <row r="64" spans="1:7" x14ac:dyDescent="0.25">
      <c r="A64" s="28" t="s">
        <v>243</v>
      </c>
      <c r="B64" s="29" t="s">
        <v>227</v>
      </c>
      <c r="C64" s="30" t="s">
        <v>180</v>
      </c>
      <c r="D64" s="29" t="s">
        <v>57</v>
      </c>
      <c r="E64" s="29">
        <v>312</v>
      </c>
      <c r="F64" s="29">
        <v>23916.76</v>
      </c>
      <c r="G64" s="29">
        <v>17583</v>
      </c>
    </row>
    <row r="65" spans="1:7" x14ac:dyDescent="0.25">
      <c r="A65" s="28" t="s">
        <v>239</v>
      </c>
      <c r="B65" s="29" t="s">
        <v>220</v>
      </c>
      <c r="C65" s="30" t="s">
        <v>181</v>
      </c>
      <c r="D65" s="29" t="s">
        <v>55</v>
      </c>
      <c r="E65" s="29">
        <v>0</v>
      </c>
      <c r="F65" s="29">
        <v>0</v>
      </c>
      <c r="G65" s="29">
        <v>0</v>
      </c>
    </row>
    <row r="66" spans="1:7" x14ac:dyDescent="0.25">
      <c r="A66" s="28" t="s">
        <v>243</v>
      </c>
      <c r="B66" s="29" t="s">
        <v>229</v>
      </c>
      <c r="C66" s="30" t="s">
        <v>182</v>
      </c>
      <c r="D66" s="29" t="s">
        <v>63</v>
      </c>
      <c r="E66" s="29">
        <v>193</v>
      </c>
      <c r="F66" s="29">
        <v>17310.990000000002</v>
      </c>
      <c r="G66" s="29">
        <v>35558</v>
      </c>
    </row>
    <row r="67" spans="1:7" x14ac:dyDescent="0.25">
      <c r="A67" s="28" t="s">
        <v>240</v>
      </c>
      <c r="B67" s="29" t="s">
        <v>228</v>
      </c>
      <c r="C67" s="30" t="s">
        <v>183</v>
      </c>
      <c r="D67" s="29" t="s">
        <v>66</v>
      </c>
      <c r="E67" s="29">
        <v>210</v>
      </c>
      <c r="F67" s="29">
        <v>14881.69</v>
      </c>
      <c r="G67" s="29">
        <v>12258</v>
      </c>
    </row>
    <row r="68" spans="1:7" x14ac:dyDescent="0.25">
      <c r="A68" s="28" t="s">
        <v>241</v>
      </c>
      <c r="B68" s="29" t="s">
        <v>238</v>
      </c>
      <c r="C68" s="30" t="s">
        <v>184</v>
      </c>
      <c r="D68" s="29" t="s">
        <v>59</v>
      </c>
      <c r="E68" s="29">
        <v>0</v>
      </c>
      <c r="F68" s="29">
        <v>0</v>
      </c>
      <c r="G68" s="29">
        <v>0</v>
      </c>
    </row>
    <row r="69" spans="1:7" x14ac:dyDescent="0.25">
      <c r="A69" s="28" t="s">
        <v>241</v>
      </c>
      <c r="B69" s="29" t="s">
        <v>222</v>
      </c>
      <c r="C69" s="30" t="s">
        <v>251</v>
      </c>
      <c r="D69" s="29" t="s">
        <v>64</v>
      </c>
      <c r="E69" s="29">
        <v>71</v>
      </c>
      <c r="F69" s="29">
        <v>1728.4399999999998</v>
      </c>
      <c r="G69" s="29">
        <v>3347</v>
      </c>
    </row>
    <row r="70" spans="1:7" x14ac:dyDescent="0.25">
      <c r="A70" s="28" t="s">
        <v>242</v>
      </c>
      <c r="B70" s="29" t="s">
        <v>233</v>
      </c>
      <c r="C70" s="30" t="s">
        <v>185</v>
      </c>
      <c r="D70" s="29" t="s">
        <v>58</v>
      </c>
      <c r="E70" s="29">
        <v>159</v>
      </c>
      <c r="F70" s="29">
        <v>5320.5600000000013</v>
      </c>
      <c r="G70" s="29">
        <v>8512</v>
      </c>
    </row>
    <row r="71" spans="1:7" x14ac:dyDescent="0.25">
      <c r="A71" s="28" t="s">
        <v>243</v>
      </c>
      <c r="B71" s="29" t="s">
        <v>229</v>
      </c>
      <c r="C71" s="30" t="s">
        <v>186</v>
      </c>
      <c r="D71" s="29" t="s">
        <v>56</v>
      </c>
      <c r="E71" s="29">
        <v>309</v>
      </c>
      <c r="F71" s="29">
        <v>26986.7</v>
      </c>
      <c r="G71" s="29">
        <v>23583</v>
      </c>
    </row>
    <row r="72" spans="1:7" x14ac:dyDescent="0.25">
      <c r="A72" s="28" t="s">
        <v>241</v>
      </c>
      <c r="B72" s="29" t="s">
        <v>224</v>
      </c>
      <c r="C72" s="30" t="s">
        <v>187</v>
      </c>
      <c r="D72" s="29" t="s">
        <v>60</v>
      </c>
      <c r="E72" s="29">
        <v>0</v>
      </c>
      <c r="F72" s="29">
        <v>0</v>
      </c>
      <c r="G72" s="29">
        <v>0</v>
      </c>
    </row>
    <row r="73" spans="1:7" x14ac:dyDescent="0.25">
      <c r="A73" s="28" t="s">
        <v>241</v>
      </c>
      <c r="B73" s="29" t="s">
        <v>224</v>
      </c>
      <c r="C73" s="30" t="s">
        <v>188</v>
      </c>
      <c r="D73" s="29" t="s">
        <v>65</v>
      </c>
      <c r="E73" s="29">
        <v>396</v>
      </c>
      <c r="F73" s="29">
        <v>24596.510000000009</v>
      </c>
      <c r="G73" s="29">
        <v>23113</v>
      </c>
    </row>
    <row r="74" spans="1:7" x14ac:dyDescent="0.25">
      <c r="A74" s="28" t="s">
        <v>243</v>
      </c>
      <c r="B74" s="29" t="s">
        <v>236</v>
      </c>
      <c r="C74" s="30" t="s">
        <v>189</v>
      </c>
      <c r="D74" s="29" t="s">
        <v>61</v>
      </c>
      <c r="E74" s="29">
        <v>236</v>
      </c>
      <c r="F74" s="29">
        <v>6664.42</v>
      </c>
      <c r="G74" s="29">
        <v>15383</v>
      </c>
    </row>
    <row r="75" spans="1:7" x14ac:dyDescent="0.25">
      <c r="A75" s="28" t="s">
        <v>242</v>
      </c>
      <c r="B75" s="29" t="s">
        <v>237</v>
      </c>
      <c r="C75" s="30" t="s">
        <v>190</v>
      </c>
      <c r="D75" s="29" t="s">
        <v>67</v>
      </c>
      <c r="E75" s="29">
        <v>0</v>
      </c>
      <c r="F75" s="29">
        <v>0</v>
      </c>
      <c r="G75" s="29">
        <v>0</v>
      </c>
    </row>
    <row r="76" spans="1:7" x14ac:dyDescent="0.25">
      <c r="A76" s="28" t="s">
        <v>241</v>
      </c>
      <c r="B76" s="29" t="s">
        <v>224</v>
      </c>
      <c r="C76" s="30" t="s">
        <v>191</v>
      </c>
      <c r="D76" s="29" t="s">
        <v>62</v>
      </c>
      <c r="E76" s="29">
        <v>233</v>
      </c>
      <c r="F76" s="29">
        <v>46350.69</v>
      </c>
      <c r="G76" s="29">
        <v>22437</v>
      </c>
    </row>
    <row r="77" spans="1:7" x14ac:dyDescent="0.25">
      <c r="A77" s="28" t="s">
        <v>239</v>
      </c>
      <c r="B77" s="29" t="s">
        <v>220</v>
      </c>
      <c r="C77" s="30" t="s">
        <v>192</v>
      </c>
      <c r="D77" s="29" t="s">
        <v>70</v>
      </c>
      <c r="E77" s="29">
        <v>0</v>
      </c>
      <c r="F77" s="29">
        <v>0</v>
      </c>
      <c r="G77" s="29">
        <v>0</v>
      </c>
    </row>
    <row r="78" spans="1:7" x14ac:dyDescent="0.25">
      <c r="A78" s="28" t="s">
        <v>243</v>
      </c>
      <c r="B78" s="29" t="s">
        <v>229</v>
      </c>
      <c r="C78" s="30" t="s">
        <v>193</v>
      </c>
      <c r="D78" s="29" t="s">
        <v>68</v>
      </c>
      <c r="E78" s="29">
        <v>39</v>
      </c>
      <c r="F78" s="29">
        <v>3844.4499999999994</v>
      </c>
      <c r="G78" s="29">
        <v>1861</v>
      </c>
    </row>
    <row r="79" spans="1:7" x14ac:dyDescent="0.25">
      <c r="A79" s="28" t="s">
        <v>242</v>
      </c>
      <c r="B79" s="29" t="s">
        <v>232</v>
      </c>
      <c r="C79" s="30" t="s">
        <v>122</v>
      </c>
      <c r="D79" s="29" t="s">
        <v>109</v>
      </c>
      <c r="E79" s="29">
        <v>57</v>
      </c>
      <c r="F79" s="29">
        <v>9896.1500000000015</v>
      </c>
      <c r="G79" s="29">
        <v>6690</v>
      </c>
    </row>
    <row r="80" spans="1:7" x14ac:dyDescent="0.25">
      <c r="A80" s="28" t="s">
        <v>243</v>
      </c>
      <c r="B80" s="29" t="s">
        <v>229</v>
      </c>
      <c r="C80" s="30" t="s">
        <v>123</v>
      </c>
      <c r="D80" s="29" t="s">
        <v>246</v>
      </c>
      <c r="E80" s="29">
        <v>301</v>
      </c>
      <c r="F80" s="29">
        <v>22383.82</v>
      </c>
      <c r="G80" s="29">
        <v>23116</v>
      </c>
    </row>
    <row r="81" spans="1:7" x14ac:dyDescent="0.25">
      <c r="A81" s="28" t="s">
        <v>241</v>
      </c>
      <c r="B81" s="29" t="s">
        <v>234</v>
      </c>
      <c r="C81" s="30" t="s">
        <v>194</v>
      </c>
      <c r="D81" s="29" t="s">
        <v>71</v>
      </c>
      <c r="E81" s="29">
        <v>1237</v>
      </c>
      <c r="F81" s="29">
        <v>37606.750000000022</v>
      </c>
      <c r="G81" s="29">
        <v>63462</v>
      </c>
    </row>
    <row r="82" spans="1:7" x14ac:dyDescent="0.25">
      <c r="A82" s="28" t="s">
        <v>243</v>
      </c>
      <c r="B82" s="29" t="s">
        <v>229</v>
      </c>
      <c r="C82" s="30" t="s">
        <v>195</v>
      </c>
      <c r="D82" s="29" t="s">
        <v>73</v>
      </c>
      <c r="E82" s="29">
        <v>0</v>
      </c>
      <c r="F82" s="29">
        <v>0</v>
      </c>
      <c r="G82" s="29">
        <v>0</v>
      </c>
    </row>
    <row r="83" spans="1:7" x14ac:dyDescent="0.25">
      <c r="A83" s="28" t="s">
        <v>241</v>
      </c>
      <c r="B83" s="29" t="s">
        <v>234</v>
      </c>
      <c r="C83" s="30" t="s">
        <v>196</v>
      </c>
      <c r="D83" s="29" t="s">
        <v>72</v>
      </c>
      <c r="E83" s="29">
        <v>3714</v>
      </c>
      <c r="F83" s="29">
        <v>1141201.9599999995</v>
      </c>
      <c r="G83" s="29">
        <v>386024</v>
      </c>
    </row>
    <row r="84" spans="1:7" x14ac:dyDescent="0.25">
      <c r="A84" s="28" t="s">
        <v>243</v>
      </c>
      <c r="B84" s="29" t="s">
        <v>227</v>
      </c>
      <c r="C84" s="30" t="s">
        <v>197</v>
      </c>
      <c r="D84" s="29" t="s">
        <v>74</v>
      </c>
      <c r="E84" s="29">
        <v>33</v>
      </c>
      <c r="F84" s="29">
        <v>3830.98</v>
      </c>
      <c r="G84" s="29">
        <v>2633</v>
      </c>
    </row>
    <row r="85" spans="1:7" x14ac:dyDescent="0.25">
      <c r="A85" s="28" t="s">
        <v>242</v>
      </c>
      <c r="B85" s="29" t="s">
        <v>225</v>
      </c>
      <c r="C85" s="30" t="s">
        <v>198</v>
      </c>
      <c r="D85" s="29" t="s">
        <v>75</v>
      </c>
      <c r="E85" s="29">
        <v>0</v>
      </c>
      <c r="F85" s="29">
        <v>0</v>
      </c>
      <c r="G85" s="29">
        <v>0</v>
      </c>
    </row>
    <row r="86" spans="1:7" x14ac:dyDescent="0.25">
      <c r="A86" s="28" t="s">
        <v>239</v>
      </c>
      <c r="B86" s="29" t="s">
        <v>230</v>
      </c>
      <c r="C86" s="30" t="s">
        <v>199</v>
      </c>
      <c r="D86" s="29" t="s">
        <v>80</v>
      </c>
      <c r="E86" s="29">
        <v>169</v>
      </c>
      <c r="F86" s="29">
        <v>27912.48</v>
      </c>
      <c r="G86" s="29">
        <v>12434</v>
      </c>
    </row>
    <row r="87" spans="1:7" x14ac:dyDescent="0.25">
      <c r="A87" s="28" t="s">
        <v>240</v>
      </c>
      <c r="B87" s="29" t="s">
        <v>235</v>
      </c>
      <c r="C87" s="30" t="s">
        <v>200</v>
      </c>
      <c r="D87" s="29" t="s">
        <v>81</v>
      </c>
      <c r="E87" s="29">
        <v>114</v>
      </c>
      <c r="F87" s="29">
        <v>11871.400000000003</v>
      </c>
      <c r="G87" s="29">
        <v>8334</v>
      </c>
    </row>
    <row r="88" spans="1:7" x14ac:dyDescent="0.25">
      <c r="A88" s="28" t="s">
        <v>241</v>
      </c>
      <c r="B88" s="29" t="s">
        <v>224</v>
      </c>
      <c r="C88" s="30" t="s">
        <v>201</v>
      </c>
      <c r="D88" s="29" t="s">
        <v>76</v>
      </c>
      <c r="E88" s="29">
        <v>297</v>
      </c>
      <c r="F88" s="29">
        <v>18218.379999999997</v>
      </c>
      <c r="G88" s="29">
        <v>10547</v>
      </c>
    </row>
    <row r="89" spans="1:7" x14ac:dyDescent="0.25">
      <c r="A89" s="28" t="s">
        <v>239</v>
      </c>
      <c r="B89" s="29" t="s">
        <v>220</v>
      </c>
      <c r="C89" s="30" t="s">
        <v>202</v>
      </c>
      <c r="D89" s="29" t="s">
        <v>79</v>
      </c>
      <c r="E89" s="29">
        <v>0</v>
      </c>
      <c r="F89" s="29">
        <v>0</v>
      </c>
      <c r="G89" s="29">
        <v>0</v>
      </c>
    </row>
    <row r="90" spans="1:7" x14ac:dyDescent="0.25">
      <c r="A90" s="28" t="s">
        <v>240</v>
      </c>
      <c r="B90" s="29" t="s">
        <v>228</v>
      </c>
      <c r="C90" s="30" t="s">
        <v>203</v>
      </c>
      <c r="D90" s="29" t="s">
        <v>77</v>
      </c>
      <c r="E90" s="29">
        <v>119</v>
      </c>
      <c r="F90" s="29">
        <v>3623.0399999999991</v>
      </c>
      <c r="G90" s="29">
        <v>8809</v>
      </c>
    </row>
    <row r="91" spans="1:7" x14ac:dyDescent="0.25">
      <c r="A91" s="28" t="s">
        <v>242</v>
      </c>
      <c r="B91" s="29" t="s">
        <v>226</v>
      </c>
      <c r="C91" s="30" t="s">
        <v>204</v>
      </c>
      <c r="D91" s="29" t="s">
        <v>82</v>
      </c>
      <c r="E91" s="29">
        <v>39</v>
      </c>
      <c r="F91" s="29">
        <v>11332.79</v>
      </c>
      <c r="G91" s="29">
        <v>7885</v>
      </c>
    </row>
    <row r="92" spans="1:7" x14ac:dyDescent="0.25">
      <c r="A92" s="28" t="s">
        <v>242</v>
      </c>
      <c r="B92" s="29" t="s">
        <v>233</v>
      </c>
      <c r="C92" s="30" t="s">
        <v>205</v>
      </c>
      <c r="D92" s="29" t="s">
        <v>83</v>
      </c>
      <c r="E92" s="29">
        <v>509</v>
      </c>
      <c r="F92" s="29">
        <v>32612.28</v>
      </c>
      <c r="G92" s="29">
        <v>49219</v>
      </c>
    </row>
    <row r="93" spans="1:7" x14ac:dyDescent="0.25">
      <c r="A93" s="28" t="s">
        <v>241</v>
      </c>
      <c r="B93" s="29" t="s">
        <v>238</v>
      </c>
      <c r="C93" s="30" t="s">
        <v>206</v>
      </c>
      <c r="D93" s="29" t="s">
        <v>86</v>
      </c>
      <c r="E93" s="29">
        <v>627</v>
      </c>
      <c r="F93" s="29">
        <v>12386.080000000002</v>
      </c>
      <c r="G93" s="29">
        <v>39553</v>
      </c>
    </row>
    <row r="94" spans="1:7" x14ac:dyDescent="0.25">
      <c r="A94" s="28" t="s">
        <v>240</v>
      </c>
      <c r="B94" s="29" t="s">
        <v>221</v>
      </c>
      <c r="C94" s="30" t="s">
        <v>207</v>
      </c>
      <c r="D94" s="29" t="s">
        <v>84</v>
      </c>
      <c r="E94" s="29">
        <v>1852</v>
      </c>
      <c r="F94" s="29">
        <v>350100.11999999982</v>
      </c>
      <c r="G94" s="29">
        <v>128730</v>
      </c>
    </row>
    <row r="95" spans="1:7" x14ac:dyDescent="0.25">
      <c r="A95" s="28" t="s">
        <v>239</v>
      </c>
      <c r="B95" s="29" t="s">
        <v>220</v>
      </c>
      <c r="C95" s="30" t="s">
        <v>208</v>
      </c>
      <c r="D95" s="29" t="s">
        <v>85</v>
      </c>
      <c r="E95" s="29">
        <v>0</v>
      </c>
      <c r="F95" s="29">
        <v>0</v>
      </c>
      <c r="G95" s="29">
        <v>0</v>
      </c>
    </row>
    <row r="96" spans="1:7" x14ac:dyDescent="0.25">
      <c r="A96" s="28" t="s">
        <v>243</v>
      </c>
      <c r="B96" s="29" t="s">
        <v>248</v>
      </c>
      <c r="C96" s="30" t="s">
        <v>252</v>
      </c>
      <c r="D96" s="29" t="s">
        <v>244</v>
      </c>
      <c r="E96" s="29">
        <v>595</v>
      </c>
      <c r="F96" s="29">
        <v>26188.21</v>
      </c>
      <c r="G96" s="29">
        <v>23214</v>
      </c>
    </row>
    <row r="97" spans="1:7" x14ac:dyDescent="0.25">
      <c r="A97" s="28" t="s">
        <v>243</v>
      </c>
      <c r="B97" s="29" t="s">
        <v>227</v>
      </c>
      <c r="C97" s="30" t="s">
        <v>209</v>
      </c>
      <c r="D97" s="29" t="s">
        <v>88</v>
      </c>
      <c r="E97" s="29">
        <v>229</v>
      </c>
      <c r="F97" s="29">
        <v>18184.86</v>
      </c>
      <c r="G97" s="29">
        <v>14502</v>
      </c>
    </row>
    <row r="98" spans="1:7" x14ac:dyDescent="0.25">
      <c r="A98" s="28" t="s">
        <v>243</v>
      </c>
      <c r="B98" s="29" t="s">
        <v>236</v>
      </c>
      <c r="C98" s="30" t="s">
        <v>210</v>
      </c>
      <c r="D98" s="29" t="s">
        <v>87</v>
      </c>
      <c r="E98" s="29">
        <v>770</v>
      </c>
      <c r="F98" s="29">
        <v>136151.59</v>
      </c>
      <c r="G98" s="29">
        <v>66171</v>
      </c>
    </row>
    <row r="99" spans="1:7" x14ac:dyDescent="0.25">
      <c r="A99" s="28" t="s">
        <v>243</v>
      </c>
      <c r="B99" s="29" t="s">
        <v>236</v>
      </c>
      <c r="C99" s="30" t="s">
        <v>211</v>
      </c>
      <c r="D99" s="29" t="s">
        <v>89</v>
      </c>
      <c r="E99" s="29">
        <v>230</v>
      </c>
      <c r="F99" s="29">
        <v>17458.629999999997</v>
      </c>
      <c r="G99" s="29">
        <v>13888</v>
      </c>
    </row>
    <row r="100" spans="1:7" x14ac:dyDescent="0.25">
      <c r="A100" s="28" t="s">
        <v>240</v>
      </c>
      <c r="B100" s="29" t="s">
        <v>228</v>
      </c>
      <c r="C100" s="30" t="s">
        <v>212</v>
      </c>
      <c r="D100" s="29" t="s">
        <v>90</v>
      </c>
      <c r="E100" s="29">
        <v>302</v>
      </c>
      <c r="F100" s="29">
        <v>40645.670000000006</v>
      </c>
      <c r="G100" s="29">
        <v>15561</v>
      </c>
    </row>
    <row r="101" spans="1:7" x14ac:dyDescent="0.25">
      <c r="A101" s="28" t="s">
        <v>243</v>
      </c>
      <c r="B101" s="29" t="s">
        <v>227</v>
      </c>
      <c r="C101" s="30" t="s">
        <v>213</v>
      </c>
      <c r="D101" s="29" t="s">
        <v>93</v>
      </c>
      <c r="E101" s="29">
        <v>338</v>
      </c>
      <c r="F101" s="29">
        <v>23487.410000000003</v>
      </c>
      <c r="G101" s="29">
        <v>26425</v>
      </c>
    </row>
    <row r="102" spans="1:7" x14ac:dyDescent="0.25">
      <c r="A102" s="28" t="s">
        <v>240</v>
      </c>
      <c r="B102" s="29" t="s">
        <v>221</v>
      </c>
      <c r="C102" s="30" t="s">
        <v>214</v>
      </c>
      <c r="D102" s="29" t="s">
        <v>91</v>
      </c>
      <c r="E102" s="29">
        <v>285</v>
      </c>
      <c r="F102" s="29">
        <v>25605.269999999997</v>
      </c>
      <c r="G102" s="29">
        <v>12894</v>
      </c>
    </row>
    <row r="103" spans="1:7" x14ac:dyDescent="0.25">
      <c r="A103" s="28" t="s">
        <v>240</v>
      </c>
      <c r="B103" s="29" t="s">
        <v>221</v>
      </c>
      <c r="C103" s="30" t="s">
        <v>215</v>
      </c>
      <c r="D103" s="29" t="s">
        <v>92</v>
      </c>
      <c r="E103" s="29">
        <v>495</v>
      </c>
      <c r="F103" s="29">
        <v>28850.670000000002</v>
      </c>
      <c r="G103" s="29">
        <v>39533</v>
      </c>
    </row>
    <row r="104" spans="1:7" x14ac:dyDescent="0.25">
      <c r="A104" s="28" t="s">
        <v>243</v>
      </c>
      <c r="B104" s="29" t="s">
        <v>227</v>
      </c>
      <c r="C104" s="30" t="s">
        <v>216</v>
      </c>
      <c r="D104" s="29" t="s">
        <v>95</v>
      </c>
      <c r="E104" s="29">
        <v>710</v>
      </c>
      <c r="F104" s="29">
        <v>40216.929999999986</v>
      </c>
      <c r="G104" s="29">
        <v>58068</v>
      </c>
    </row>
    <row r="105" spans="1:7" x14ac:dyDescent="0.25">
      <c r="A105" s="28" t="s">
        <v>242</v>
      </c>
      <c r="B105" s="29" t="s">
        <v>232</v>
      </c>
      <c r="C105" s="30" t="s">
        <v>217</v>
      </c>
      <c r="D105" s="29" t="s">
        <v>97</v>
      </c>
      <c r="E105" s="29">
        <v>49</v>
      </c>
      <c r="F105" s="29">
        <v>3711.49</v>
      </c>
      <c r="G105" s="29">
        <v>4146</v>
      </c>
    </row>
    <row r="106" spans="1:7" x14ac:dyDescent="0.25">
      <c r="A106" s="28" t="s">
        <v>243</v>
      </c>
      <c r="B106" s="29" t="s">
        <v>227</v>
      </c>
      <c r="C106" s="30" t="s">
        <v>218</v>
      </c>
      <c r="D106" s="29" t="s">
        <v>94</v>
      </c>
      <c r="E106" s="29">
        <v>371</v>
      </c>
      <c r="F106" s="29">
        <v>23491.409999999996</v>
      </c>
      <c r="G106" s="29">
        <v>23871</v>
      </c>
    </row>
    <row r="107" spans="1:7" x14ac:dyDescent="0.25">
      <c r="A107" s="28" t="s">
        <v>241</v>
      </c>
      <c r="B107" s="29" t="s">
        <v>234</v>
      </c>
      <c r="C107" s="30" t="s">
        <v>219</v>
      </c>
      <c r="D107" s="29" t="s">
        <v>96</v>
      </c>
      <c r="E107" s="29">
        <v>204</v>
      </c>
      <c r="F107" s="29">
        <v>35988.630000000005</v>
      </c>
      <c r="G107" s="29">
        <v>29035</v>
      </c>
    </row>
  </sheetData>
  <autoFilter ref="A4:G107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5"/>
  <sheetViews>
    <sheetView workbookViewId="0">
      <selection activeCell="E4" sqref="E4"/>
    </sheetView>
  </sheetViews>
  <sheetFormatPr defaultRowHeight="12.75" x14ac:dyDescent="0.2"/>
  <cols>
    <col min="1" max="1" width="22.28515625" customWidth="1"/>
    <col min="2" max="2" width="10.140625" style="4" bestFit="1" customWidth="1"/>
    <col min="3" max="3" width="13.85546875" style="5" bestFit="1" customWidth="1"/>
    <col min="4" max="4" width="11.28515625" style="6" bestFit="1" customWidth="1"/>
    <col min="5" max="5" width="11.7109375" style="5" bestFit="1" customWidth="1"/>
    <col min="6" max="6" width="16.42578125" style="5" bestFit="1" customWidth="1"/>
    <col min="7" max="7" width="11.7109375" style="5" bestFit="1" customWidth="1"/>
    <col min="8" max="8" width="11.5703125" style="5" bestFit="1" customWidth="1"/>
    <col min="9" max="9" width="9.140625" style="4"/>
    <col min="10" max="10" width="16.42578125" style="5" bestFit="1" customWidth="1"/>
    <col min="11" max="11" width="10.140625" style="5" bestFit="1" customWidth="1"/>
    <col min="12" max="12" width="9.140625" style="5"/>
    <col min="13" max="13" width="9.140625" style="4"/>
    <col min="14" max="14" width="13.85546875" style="5" bestFit="1" customWidth="1"/>
    <col min="15" max="15" width="10.7109375" style="6" bestFit="1" customWidth="1"/>
    <col min="16" max="16" width="9.140625" style="5"/>
    <col min="17" max="17" width="16.42578125" style="5" bestFit="1" customWidth="1"/>
    <col min="18" max="19" width="9.140625" style="5"/>
    <col min="20" max="20" width="9.140625" style="4"/>
    <col min="21" max="21" width="13.85546875" style="5" bestFit="1" customWidth="1"/>
    <col min="22" max="22" width="10.7109375" style="6" bestFit="1" customWidth="1"/>
    <col min="23" max="23" width="9.140625" style="5"/>
    <col min="24" max="24" width="16.42578125" style="5" bestFit="1" customWidth="1"/>
    <col min="25" max="26" width="9.140625" style="5"/>
    <col min="27" max="27" width="9.140625" style="4"/>
    <col min="28" max="28" width="11.7109375" style="5" bestFit="1" customWidth="1"/>
    <col min="29" max="29" width="9.140625" style="6"/>
    <col min="30" max="30" width="9.140625" style="5"/>
    <col min="31" max="31" width="13.85546875" style="5" bestFit="1" customWidth="1"/>
    <col min="32" max="33" width="9.140625" style="5"/>
    <col min="34" max="34" width="9.140625" style="4"/>
    <col min="35" max="35" width="11.7109375" style="5" bestFit="1" customWidth="1"/>
    <col min="36" max="36" width="9.140625" style="6"/>
    <col min="37" max="37" width="9.140625" style="5"/>
    <col min="38" max="38" width="13.85546875" style="5" bestFit="1" customWidth="1"/>
    <col min="39" max="40" width="9.140625" style="5"/>
    <col min="41" max="41" width="9.140625" style="4"/>
    <col min="42" max="42" width="13.85546875" style="5" bestFit="1" customWidth="1"/>
    <col min="43" max="43" width="10.7109375" style="6" bestFit="1" customWidth="1"/>
    <col min="44" max="44" width="9.140625" style="5"/>
    <col min="45" max="45" width="16.42578125" style="5" bestFit="1" customWidth="1"/>
    <col min="46" max="46" width="10.140625" style="5" bestFit="1" customWidth="1"/>
    <col min="47" max="47" width="9.140625" style="5"/>
    <col min="48" max="48" width="9.140625" style="4"/>
    <col min="49" max="49" width="11.7109375" style="5" bestFit="1" customWidth="1"/>
    <col min="50" max="50" width="9.140625" style="6"/>
    <col min="51" max="51" width="9.140625" style="5"/>
    <col min="52" max="52" width="13.85546875" style="5" bestFit="1" customWidth="1"/>
    <col min="53" max="53" width="10.140625" style="5" bestFit="1" customWidth="1"/>
    <col min="54" max="54" width="9.140625" style="5"/>
    <col min="55" max="55" width="9.140625" style="4"/>
    <col min="56" max="56" width="11.7109375" style="5" bestFit="1" customWidth="1"/>
    <col min="57" max="57" width="9.140625" style="6"/>
    <col min="58" max="58" width="9.140625" style="5"/>
    <col min="59" max="59" width="13.85546875" style="5" bestFit="1" customWidth="1"/>
    <col min="60" max="60" width="11.7109375" style="5" bestFit="1" customWidth="1"/>
    <col min="61" max="61" width="9.140625" style="5"/>
    <col min="62" max="62" width="9.140625" style="4"/>
    <col min="63" max="63" width="10.140625" style="5" bestFit="1" customWidth="1"/>
    <col min="64" max="64" width="9.140625" style="6"/>
    <col min="65" max="65" width="9.140625" style="5"/>
    <col min="66" max="66" width="12.7109375" style="5" bestFit="1" customWidth="1"/>
    <col min="67" max="67" width="10.140625" style="5" bestFit="1" customWidth="1"/>
    <col min="68" max="68" width="9.140625" style="5"/>
    <col min="69" max="69" width="12.140625" style="5" customWidth="1"/>
    <col min="70" max="70" width="11.140625" style="5" customWidth="1"/>
  </cols>
  <sheetData>
    <row r="1" spans="1:70" ht="16.5" customHeight="1" x14ac:dyDescent="0.2">
      <c r="A1" s="42" t="s">
        <v>98</v>
      </c>
      <c r="B1" s="43"/>
      <c r="C1" s="43"/>
      <c r="D1" s="43"/>
      <c r="E1" s="43"/>
      <c r="F1" s="43"/>
      <c r="G1" s="43"/>
      <c r="H1" s="44"/>
    </row>
    <row r="2" spans="1:70" ht="19.5" customHeight="1" x14ac:dyDescent="0.2">
      <c r="A2" s="45" t="s">
        <v>118</v>
      </c>
      <c r="B2" s="46"/>
      <c r="C2" s="46"/>
      <c r="D2" s="46"/>
      <c r="E2" s="46"/>
      <c r="F2" s="46"/>
      <c r="G2" s="46"/>
      <c r="H2" s="47"/>
    </row>
    <row r="3" spans="1:70" ht="38.25" x14ac:dyDescent="0.2">
      <c r="A3" s="19" t="s">
        <v>110</v>
      </c>
      <c r="B3" s="14" t="s">
        <v>99</v>
      </c>
      <c r="C3" s="15" t="s">
        <v>100</v>
      </c>
      <c r="D3" s="16" t="s">
        <v>101</v>
      </c>
      <c r="E3" s="15" t="s">
        <v>102</v>
      </c>
      <c r="F3" s="17" t="s">
        <v>103</v>
      </c>
      <c r="G3" s="17" t="s">
        <v>104</v>
      </c>
      <c r="H3" s="17" t="s">
        <v>105</v>
      </c>
      <c r="I3" s="1"/>
      <c r="J3" s="2"/>
      <c r="K3" s="2"/>
      <c r="L3" s="2"/>
      <c r="M3" s="1"/>
      <c r="N3" s="2"/>
      <c r="O3" s="3"/>
      <c r="P3" s="2"/>
      <c r="Q3" s="2"/>
      <c r="R3" s="2"/>
      <c r="S3" s="2"/>
      <c r="T3" s="1"/>
      <c r="U3" s="2"/>
      <c r="V3" s="3"/>
      <c r="W3" s="2"/>
      <c r="X3" s="2"/>
      <c r="Y3" s="2"/>
      <c r="Z3" s="2"/>
      <c r="AA3" s="1"/>
      <c r="AB3" s="2"/>
      <c r="AC3" s="3"/>
      <c r="AD3" s="2"/>
      <c r="AE3" s="2"/>
      <c r="AF3" s="2"/>
      <c r="AG3" s="2"/>
      <c r="AH3" s="1"/>
      <c r="AI3" s="2"/>
      <c r="AJ3" s="3"/>
      <c r="AK3" s="2"/>
      <c r="AL3" s="2"/>
      <c r="AM3" s="2"/>
      <c r="AN3" s="2"/>
      <c r="AO3" s="1"/>
      <c r="AP3" s="2"/>
      <c r="AQ3" s="3"/>
      <c r="AR3" s="2"/>
      <c r="AS3" s="2"/>
      <c r="AT3" s="2"/>
      <c r="AU3" s="2"/>
      <c r="AV3" s="1"/>
      <c r="AW3" s="2"/>
      <c r="AX3" s="3"/>
      <c r="AY3" s="2"/>
      <c r="AZ3" s="2"/>
      <c r="BA3" s="2"/>
      <c r="BB3" s="2"/>
      <c r="BC3" s="1"/>
      <c r="BD3" s="2"/>
      <c r="BE3" s="3"/>
      <c r="BF3" s="2"/>
      <c r="BG3" s="2"/>
      <c r="BH3" s="2"/>
      <c r="BI3" s="2"/>
      <c r="BJ3" s="1"/>
      <c r="BK3" s="2"/>
      <c r="BL3" s="3"/>
      <c r="BM3" s="2"/>
      <c r="BN3" s="2"/>
      <c r="BO3" s="2"/>
      <c r="BP3" s="2"/>
      <c r="BQ3" s="2"/>
      <c r="BR3" s="2"/>
    </row>
    <row r="4" spans="1:70" x14ac:dyDescent="0.2">
      <c r="A4" s="11" t="s">
        <v>0</v>
      </c>
      <c r="B4" s="12" t="e">
        <f>'2015-cap C1'!E5+#REF!+'2015-cap C3'!B5+'2015-cap C4'!B5+'2015-cap C5'!B5+'2015-cap C6'!B5+'2015-cap C7'!B5+#REF!+#REF!+#REF!</f>
        <v>#REF!</v>
      </c>
      <c r="C4" s="12" t="e">
        <f>'2015-cap C1'!F5+#REF!+'2015-cap C3'!C5+'2015-cap C4'!C5+'2015-cap C5'!C5+'2015-cap C6'!C5+'2015-cap C7'!C5+#REF!+#REF!+#REF!</f>
        <v>#REF!</v>
      </c>
      <c r="D4" s="12" t="e">
        <f>'2015-cap C1'!#REF!+#REF!+'2015-cap C3'!#REF!+'2015-cap C4'!#REF!+'2015-cap C5'!D5+'2015-cap C6'!#REF!+'2015-cap C7'!#REF!+#REF!+#REF!+#REF!</f>
        <v>#REF!</v>
      </c>
      <c r="E4" s="12" t="e">
        <f>'2015-cap C1'!#REF!+#REF!+'2015-cap C3'!D5+'2015-cap C4'!D5+'2015-cap C5'!E5+'2015-cap C6'!D5+'2015-cap C7'!D5+#REF!+#REF!+#REF!</f>
        <v>#REF!</v>
      </c>
      <c r="F4" s="12" t="e">
        <f>'2015-cap C1'!#REF!+#REF!+'2015-cap C3'!F6+'2015-cap C4'!E5+'2015-cap C5'!F5+'2015-cap C6'!E5+'2015-cap C7'!E5+#REF!+#REF!+#REF!</f>
        <v>#REF!</v>
      </c>
      <c r="G4" s="12" t="e">
        <f>'2015-cap C1'!#REF!+#REF!+'2015-cap C3'!F5+'2015-cap C4'!F5+'2015-cap C5'!G5+'2015-cap C6'!F5+'2015-cap C7'!F5+#REF!+#REF!+#REF!</f>
        <v>#REF!</v>
      </c>
      <c r="H4" s="12" t="e">
        <f>'2015-cap C1'!#REF!+#REF!+'2015-cap C3'!#REF!+'2015-cap C4'!G5+'2015-cap C5'!#REF!+'2015-cap C6'!G5+'2015-cap C7'!G5+#REF!+#REF!+#REF!</f>
        <v>#REF!</v>
      </c>
      <c r="J4"/>
    </row>
    <row r="5" spans="1:70" x14ac:dyDescent="0.2">
      <c r="A5" s="11" t="s">
        <v>1</v>
      </c>
      <c r="B5" s="12" t="e">
        <f>'2015-cap C1'!E6+#REF!+'2015-cap C3'!B6+'2015-cap C4'!B6+'2015-cap C5'!B6+'2015-cap C6'!B6+'2015-cap C7'!B6+#REF!+#REF!+#REF!</f>
        <v>#REF!</v>
      </c>
      <c r="C5" s="12" t="e">
        <f>'2015-cap C1'!F6+#REF!+'2015-cap C3'!C6+'2015-cap C4'!C6+'2015-cap C5'!C6+'2015-cap C6'!C6+'2015-cap C7'!C6+#REF!+#REF!+#REF!</f>
        <v>#REF!</v>
      </c>
      <c r="D5" s="12" t="e">
        <f>'2015-cap C1'!#REF!+#REF!+'2015-cap C3'!#REF!+'2015-cap C4'!#REF!+'2015-cap C5'!D6+'2015-cap C6'!#REF!+'2015-cap C7'!#REF!+#REF!+#REF!+#REF!</f>
        <v>#REF!</v>
      </c>
      <c r="E5" s="12" t="e">
        <f>'2015-cap C1'!#REF!+#REF!+'2015-cap C3'!D6+'2015-cap C4'!D6+'2015-cap C5'!E6+'2015-cap C6'!D6+'2015-cap C7'!D6+#REF!+#REF!+#REF!</f>
        <v>#REF!</v>
      </c>
      <c r="F5" s="12" t="e">
        <f>'2015-cap C1'!#REF!+#REF!+'2015-cap C3'!F7+'2015-cap C4'!E6+'2015-cap C5'!F6+'2015-cap C6'!E6+'2015-cap C7'!E6+#REF!+#REF!+#REF!</f>
        <v>#REF!</v>
      </c>
      <c r="G5" s="12" t="e">
        <f>'2015-cap C1'!#REF!+#REF!+'2015-cap C3'!#REF!+'2015-cap C4'!F6+'2015-cap C5'!G6+'2015-cap C6'!F6+'2015-cap C7'!F6+#REF!+#REF!+#REF!</f>
        <v>#REF!</v>
      </c>
      <c r="H5" s="12" t="e">
        <f>'2015-cap C1'!#REF!+#REF!+'2015-cap C3'!#REF!+'2015-cap C4'!G6+'2015-cap C5'!#REF!+'2015-cap C6'!G6+'2015-cap C7'!G6+#REF!+#REF!+#REF!</f>
        <v>#REF!</v>
      </c>
      <c r="J5"/>
    </row>
    <row r="6" spans="1:70" x14ac:dyDescent="0.2">
      <c r="A6" s="11" t="s">
        <v>2</v>
      </c>
      <c r="B6" s="12" t="e">
        <f>'2015-cap C1'!E7+#REF!+'2015-cap C3'!B7+'2015-cap C4'!B7+'2015-cap C5'!B7+'2015-cap C6'!B7+'2015-cap C7'!B7+#REF!+#REF!+#REF!</f>
        <v>#REF!</v>
      </c>
      <c r="C6" s="12" t="e">
        <f>'2015-cap C1'!F7+#REF!+'2015-cap C3'!C7+'2015-cap C4'!C7+'2015-cap C5'!C7+'2015-cap C6'!C7+'2015-cap C7'!C7+#REF!+#REF!+#REF!</f>
        <v>#REF!</v>
      </c>
      <c r="D6" s="12" t="e">
        <f>'2015-cap C1'!#REF!+#REF!+'2015-cap C3'!#REF!+'2015-cap C4'!#REF!+'2015-cap C5'!D7+'2015-cap C6'!#REF!+'2015-cap C7'!#REF!+#REF!+#REF!+#REF!</f>
        <v>#REF!</v>
      </c>
      <c r="E6" s="12" t="e">
        <f>'2015-cap C1'!#REF!+#REF!+'2015-cap C3'!D7+'2015-cap C4'!D7+'2015-cap C5'!E7+'2015-cap C6'!D7+'2015-cap C7'!D7+#REF!+#REF!+#REF!</f>
        <v>#REF!</v>
      </c>
      <c r="F6" s="12" t="e">
        <f>'2015-cap C1'!#REF!+#REF!+'2015-cap C3'!E7+'2015-cap C4'!E7+'2015-cap C5'!F7+'2015-cap C6'!E7+'2015-cap C7'!E7+#REF!+#REF!+#REF!</f>
        <v>#REF!</v>
      </c>
      <c r="G6" s="12" t="e">
        <f>'2015-cap C1'!#REF!+#REF!+'2015-cap C3'!#REF!+'2015-cap C4'!F7+'2015-cap C5'!G7+'2015-cap C6'!F7+'2015-cap C7'!F7+#REF!+#REF!+#REF!</f>
        <v>#REF!</v>
      </c>
      <c r="H6" s="12" t="e">
        <f>'2015-cap C1'!#REF!+#REF!+'2015-cap C3'!#REF!+'2015-cap C4'!G7+'2015-cap C5'!#REF!+'2015-cap C6'!G7+'2015-cap C7'!G7+#REF!+#REF!+#REF!</f>
        <v>#REF!</v>
      </c>
      <c r="J6"/>
    </row>
    <row r="7" spans="1:70" x14ac:dyDescent="0.2">
      <c r="A7" s="11" t="s">
        <v>3</v>
      </c>
      <c r="B7" s="12" t="e">
        <f>'2015-cap C1'!E8+#REF!+'2015-cap C3'!B8+'2015-cap C4'!B8+'2015-cap C5'!B8+'2015-cap C6'!B8+'2015-cap C7'!B8+#REF!+#REF!+#REF!</f>
        <v>#REF!</v>
      </c>
      <c r="C7" s="12" t="e">
        <f>'2015-cap C1'!F8+#REF!+'2015-cap C3'!C8+'2015-cap C4'!C8+'2015-cap C5'!C8+'2015-cap C6'!C8+'2015-cap C7'!C8+#REF!+#REF!+#REF!</f>
        <v>#REF!</v>
      </c>
      <c r="D7" s="12" t="e">
        <f>'2015-cap C1'!#REF!+#REF!+'2015-cap C3'!#REF!+'2015-cap C4'!#REF!+'2015-cap C5'!D8+'2015-cap C6'!#REF!+'2015-cap C7'!#REF!+#REF!+#REF!+#REF!</f>
        <v>#REF!</v>
      </c>
      <c r="E7" s="12" t="e">
        <f>'2015-cap C1'!#REF!+#REF!+'2015-cap C3'!D8+'2015-cap C4'!D8+'2015-cap C5'!E8+'2015-cap C6'!D8+'2015-cap C7'!D8+#REF!+#REF!+#REF!</f>
        <v>#REF!</v>
      </c>
      <c r="F7" s="12" t="e">
        <f>'2015-cap C1'!#REF!+#REF!+'2015-cap C3'!E8+'2015-cap C4'!E8+'2015-cap C5'!F8+'2015-cap C6'!E8+'2015-cap C7'!E8+#REF!+#REF!+#REF!</f>
        <v>#REF!</v>
      </c>
      <c r="G7" s="12" t="e">
        <f>'2015-cap C1'!#REF!+#REF!+'2015-cap C3'!F8+'2015-cap C4'!F8+'2015-cap C5'!G8+'2015-cap C6'!F8+'2015-cap C7'!F8+#REF!+#REF!+#REF!</f>
        <v>#REF!</v>
      </c>
      <c r="H7" s="12" t="e">
        <f>'2015-cap C1'!#REF!+#REF!+'2015-cap C3'!#REF!+'2015-cap C4'!G8+'2015-cap C5'!#REF!+'2015-cap C6'!G8+'2015-cap C7'!G8+#REF!+#REF!+#REF!</f>
        <v>#REF!</v>
      </c>
      <c r="J7"/>
    </row>
    <row r="8" spans="1:70" x14ac:dyDescent="0.2">
      <c r="A8" s="11" t="s">
        <v>6</v>
      </c>
      <c r="B8" s="12" t="e">
        <f>'2015-cap C1'!E9+#REF!+'2015-cap C3'!B9+'2015-cap C4'!B9+'2015-cap C5'!B9+'2015-cap C6'!B9+'2015-cap C7'!B9+#REF!+#REF!+#REF!</f>
        <v>#REF!</v>
      </c>
      <c r="C8" s="12" t="e">
        <f>'2015-cap C1'!F9+#REF!+'2015-cap C3'!C9+'2015-cap C4'!C9+'2015-cap C5'!C9+'2015-cap C6'!C9+'2015-cap C7'!C9+#REF!+#REF!+#REF!</f>
        <v>#REF!</v>
      </c>
      <c r="D8" s="12" t="e">
        <f>'2015-cap C1'!#REF!+#REF!+'2015-cap C3'!#REF!+'2015-cap C4'!#REF!+'2015-cap C5'!D9+'2015-cap C6'!#REF!+'2015-cap C7'!#REF!+#REF!+#REF!+#REF!</f>
        <v>#REF!</v>
      </c>
      <c r="E8" s="12" t="e">
        <f>'2015-cap C1'!#REF!+#REF!+'2015-cap C3'!D9+'2015-cap C4'!D9+'2015-cap C5'!E9+'2015-cap C6'!D9+'2015-cap C7'!D9+#REF!+#REF!+#REF!</f>
        <v>#REF!</v>
      </c>
      <c r="F8" s="12" t="e">
        <f>'2015-cap C1'!#REF!+#REF!+'2015-cap C3'!E9+'2015-cap C4'!E9+'2015-cap C5'!F9+'2015-cap C6'!E9+'2015-cap C7'!E9+#REF!+#REF!+#REF!</f>
        <v>#REF!</v>
      </c>
      <c r="G8" s="12" t="e">
        <f>'2015-cap C1'!#REF!+#REF!+'2015-cap C3'!F9+'2015-cap C4'!F9+'2015-cap C5'!G9+'2015-cap C6'!F9+'2015-cap C7'!F9+#REF!+#REF!+#REF!</f>
        <v>#REF!</v>
      </c>
      <c r="H8" s="12" t="e">
        <f>'2015-cap C1'!#REF!+#REF!+'2015-cap C3'!#REF!+'2015-cap C4'!G9+'2015-cap C5'!#REF!+'2015-cap C6'!G9+'2015-cap C7'!G9+#REF!+#REF!+#REF!</f>
        <v>#REF!</v>
      </c>
      <c r="J8"/>
    </row>
    <row r="9" spans="1:70" x14ac:dyDescent="0.2">
      <c r="A9" s="11" t="s">
        <v>4</v>
      </c>
      <c r="B9" s="12" t="e">
        <f>'2015-cap C1'!E10+#REF!+'2015-cap C3'!B10+'2015-cap C4'!B10+'2015-cap C5'!B10+'2015-cap C6'!B10+'2015-cap C7'!B10+#REF!+#REF!+#REF!</f>
        <v>#REF!</v>
      </c>
      <c r="C9" s="12" t="e">
        <f>'2015-cap C1'!F10+#REF!+'2015-cap C3'!C10+'2015-cap C4'!C10+'2015-cap C5'!C10+'2015-cap C6'!C10+'2015-cap C7'!C10+#REF!+#REF!+#REF!</f>
        <v>#REF!</v>
      </c>
      <c r="D9" s="12" t="e">
        <f>'2015-cap C1'!#REF!+#REF!+'2015-cap C3'!#REF!+'2015-cap C4'!#REF!+'2015-cap C5'!D10+'2015-cap C6'!#REF!+'2015-cap C7'!#REF!+#REF!+#REF!+#REF!</f>
        <v>#REF!</v>
      </c>
      <c r="E9" s="12" t="e">
        <f>'2015-cap C1'!#REF!+#REF!+'2015-cap C3'!D10+'2015-cap C4'!D10+'2015-cap C5'!E10+'2015-cap C6'!D10+'2015-cap C7'!D10+#REF!+#REF!+#REF!</f>
        <v>#REF!</v>
      </c>
      <c r="F9" s="12" t="e">
        <f>'2015-cap C1'!#REF!+#REF!+'2015-cap C3'!E10+'2015-cap C4'!E10+'2015-cap C5'!F10+'2015-cap C6'!E10+'2015-cap C7'!E10+#REF!+#REF!+#REF!</f>
        <v>#REF!</v>
      </c>
      <c r="G9" s="12" t="e">
        <f>'2015-cap C1'!#REF!+#REF!+'2015-cap C3'!F10+'2015-cap C4'!F10+'2015-cap C5'!G10+'2015-cap C6'!F10+'2015-cap C7'!F10+#REF!+#REF!+#REF!</f>
        <v>#REF!</v>
      </c>
      <c r="H9" s="12" t="e">
        <f>'2015-cap C1'!#REF!+#REF!+'2015-cap C3'!#REF!+'2015-cap C4'!G10+'2015-cap C5'!#REF!+'2015-cap C6'!G10+'2015-cap C7'!G10+#REF!+#REF!+#REF!</f>
        <v>#REF!</v>
      </c>
      <c r="J9"/>
    </row>
    <row r="10" spans="1:70" x14ac:dyDescent="0.2">
      <c r="A10" s="11" t="s">
        <v>7</v>
      </c>
      <c r="B10" s="12" t="e">
        <f>'2015-cap C1'!E11+#REF!+'2015-cap C3'!B11+'2015-cap C4'!B11+'2015-cap C5'!B11+'2015-cap C6'!B11+'2015-cap C7'!B11+#REF!+#REF!+#REF!</f>
        <v>#REF!</v>
      </c>
      <c r="C10" s="12" t="e">
        <f>'2015-cap C1'!F11+#REF!+'2015-cap C3'!C11+'2015-cap C4'!C11+'2015-cap C5'!C11+'2015-cap C6'!C11+'2015-cap C7'!C11+#REF!+#REF!+#REF!</f>
        <v>#REF!</v>
      </c>
      <c r="D10" s="12" t="e">
        <f>'2015-cap C1'!#REF!+#REF!+'2015-cap C3'!#REF!+'2015-cap C4'!#REF!+'2015-cap C5'!D11+'2015-cap C6'!#REF!+'2015-cap C7'!#REF!+#REF!+#REF!+#REF!</f>
        <v>#REF!</v>
      </c>
      <c r="E10" s="12" t="e">
        <f>'2015-cap C1'!#REF!+#REF!+'2015-cap C3'!D11+'2015-cap C4'!D11+'2015-cap C5'!E11+'2015-cap C6'!D11+'2015-cap C7'!D11+#REF!+#REF!+#REF!</f>
        <v>#REF!</v>
      </c>
      <c r="F10" s="12" t="e">
        <f>'2015-cap C1'!#REF!+#REF!+'2015-cap C3'!E11+'2015-cap C4'!E11+'2015-cap C5'!F11+'2015-cap C6'!E11+'2015-cap C7'!E11+#REF!+#REF!+#REF!</f>
        <v>#REF!</v>
      </c>
      <c r="G10" s="12" t="e">
        <f>'2015-cap C1'!#REF!+#REF!+'2015-cap C3'!F11+'2015-cap C4'!F11+'2015-cap C5'!G11+'2015-cap C6'!F11+'2015-cap C7'!F11+#REF!+#REF!+#REF!</f>
        <v>#REF!</v>
      </c>
      <c r="H10" s="12" t="e">
        <f>'2015-cap C1'!#REF!+#REF!+'2015-cap C3'!#REF!+'2015-cap C4'!G11+'2015-cap C5'!#REF!+'2015-cap C6'!G11+'2015-cap C7'!G11+#REF!+#REF!+#REF!</f>
        <v>#REF!</v>
      </c>
      <c r="J10"/>
    </row>
    <row r="11" spans="1:70" x14ac:dyDescent="0.2">
      <c r="A11" s="11" t="s">
        <v>8</v>
      </c>
      <c r="B11" s="12" t="e">
        <f>'2015-cap C1'!E12+#REF!+'2015-cap C3'!B12+'2015-cap C4'!B12+'2015-cap C5'!B12+'2015-cap C6'!B12+'2015-cap C7'!B12+#REF!+#REF!+#REF!</f>
        <v>#REF!</v>
      </c>
      <c r="C11" s="12" t="e">
        <f>'2015-cap C1'!F12+#REF!+'2015-cap C3'!C12+'2015-cap C4'!C12+'2015-cap C5'!C12+'2015-cap C6'!C12+'2015-cap C7'!C12+#REF!+#REF!+#REF!</f>
        <v>#REF!</v>
      </c>
      <c r="D11" s="12" t="e">
        <f>'2015-cap C1'!#REF!+#REF!+'2015-cap C3'!#REF!+'2015-cap C4'!#REF!+'2015-cap C5'!D12+'2015-cap C6'!#REF!+'2015-cap C7'!#REF!+#REF!+#REF!+#REF!</f>
        <v>#REF!</v>
      </c>
      <c r="E11" s="12" t="e">
        <f>'2015-cap C1'!#REF!+#REF!+'2015-cap C3'!D12+'2015-cap C4'!D12+'2015-cap C5'!E12+'2015-cap C6'!D12+'2015-cap C7'!D12+#REF!+#REF!+#REF!</f>
        <v>#REF!</v>
      </c>
      <c r="F11" s="12" t="e">
        <f>'2015-cap C1'!#REF!+#REF!+'2015-cap C3'!E12+'2015-cap C4'!E12+'2015-cap C5'!F12+'2015-cap C6'!E12+'2015-cap C7'!E12+#REF!+#REF!+#REF!</f>
        <v>#REF!</v>
      </c>
      <c r="G11" s="12" t="e">
        <f>'2015-cap C1'!#REF!+#REF!+'2015-cap C3'!F12+'2015-cap C4'!F12+'2015-cap C5'!G12+'2015-cap C6'!F12+'2015-cap C7'!F12+#REF!+#REF!+#REF!</f>
        <v>#REF!</v>
      </c>
      <c r="H11" s="12" t="e">
        <f>'2015-cap C1'!#REF!+#REF!+'2015-cap C3'!#REF!+'2015-cap C4'!G12+'2015-cap C5'!#REF!+'2015-cap C6'!G12+'2015-cap C7'!G12+#REF!+#REF!+#REF!</f>
        <v>#REF!</v>
      </c>
      <c r="J11"/>
    </row>
    <row r="12" spans="1:70" x14ac:dyDescent="0.2">
      <c r="A12" s="11" t="s">
        <v>9</v>
      </c>
      <c r="B12" s="12" t="e">
        <f>'2015-cap C1'!E13+#REF!+'2015-cap C3'!B13+'2015-cap C4'!B13+'2015-cap C5'!B13+'2015-cap C6'!B13+'2015-cap C7'!B13+#REF!+#REF!+#REF!</f>
        <v>#REF!</v>
      </c>
      <c r="C12" s="12" t="e">
        <f>'2015-cap C1'!F13+#REF!+'2015-cap C3'!C13+'2015-cap C4'!C13+'2015-cap C5'!C13+'2015-cap C6'!C13+'2015-cap C7'!C13+#REF!+#REF!+#REF!</f>
        <v>#REF!</v>
      </c>
      <c r="D12" s="12" t="e">
        <f>'2015-cap C1'!#REF!+#REF!+'2015-cap C3'!#REF!+'2015-cap C4'!#REF!+'2015-cap C5'!D13+'2015-cap C6'!#REF!+'2015-cap C7'!#REF!+#REF!+#REF!+#REF!</f>
        <v>#REF!</v>
      </c>
      <c r="E12" s="12" t="e">
        <f>'2015-cap C1'!#REF!+#REF!+'2015-cap C3'!D13+'2015-cap C4'!D13+'2015-cap C5'!E13+'2015-cap C6'!D13+'2015-cap C7'!D13+#REF!+#REF!+#REF!</f>
        <v>#REF!</v>
      </c>
      <c r="F12" s="12" t="e">
        <f>'2015-cap C1'!#REF!+#REF!+'2015-cap C3'!E13+'2015-cap C4'!E13+'2015-cap C5'!F13+'2015-cap C6'!E13+'2015-cap C7'!E13+#REF!+#REF!+#REF!</f>
        <v>#REF!</v>
      </c>
      <c r="G12" s="12" t="e">
        <f>'2015-cap C1'!#REF!+#REF!+'2015-cap C3'!F13+'2015-cap C4'!F13+'2015-cap C5'!G13+'2015-cap C6'!F13+'2015-cap C7'!F13+#REF!+#REF!+#REF!</f>
        <v>#REF!</v>
      </c>
      <c r="H12" s="12" t="e">
        <f>'2015-cap C1'!#REF!+#REF!+'2015-cap C3'!#REF!+'2015-cap C4'!G13+'2015-cap C5'!#REF!+'2015-cap C6'!G13+'2015-cap C7'!G13+#REF!+#REF!+#REF!</f>
        <v>#REF!</v>
      </c>
      <c r="J12"/>
    </row>
    <row r="13" spans="1:70" x14ac:dyDescent="0.2">
      <c r="A13" s="11" t="s">
        <v>12</v>
      </c>
      <c r="B13" s="12" t="e">
        <f>'2015-cap C1'!E14+#REF!+'2015-cap C3'!B14+'2015-cap C4'!B14+'2015-cap C5'!B14+'2015-cap C6'!B14+'2015-cap C7'!B14+#REF!+#REF!+#REF!</f>
        <v>#REF!</v>
      </c>
      <c r="C13" s="12" t="e">
        <f>'2015-cap C1'!F14+#REF!+'2015-cap C3'!C14+'2015-cap C4'!C14+'2015-cap C5'!C14+'2015-cap C6'!C14+'2015-cap C7'!C14+#REF!+#REF!+#REF!</f>
        <v>#REF!</v>
      </c>
      <c r="D13" s="12" t="e">
        <f>'2015-cap C1'!#REF!+#REF!+'2015-cap C3'!#REF!+'2015-cap C4'!#REF!+'2015-cap C5'!D14+'2015-cap C6'!#REF!+'2015-cap C7'!#REF!+#REF!+#REF!+#REF!</f>
        <v>#REF!</v>
      </c>
      <c r="E13" s="12" t="e">
        <f>'2015-cap C1'!#REF!+#REF!+'2015-cap C3'!D14+'2015-cap C4'!D14+'2015-cap C5'!E14+'2015-cap C6'!D14+'2015-cap C7'!D14+#REF!+#REF!+#REF!</f>
        <v>#REF!</v>
      </c>
      <c r="F13" s="12" t="e">
        <f>'2015-cap C1'!#REF!+#REF!+'2015-cap C3'!E14+'2015-cap C4'!E14+'2015-cap C5'!F14+'2015-cap C6'!E14+'2015-cap C7'!E14+#REF!+#REF!+#REF!</f>
        <v>#REF!</v>
      </c>
      <c r="G13" s="12" t="e">
        <f>'2015-cap C1'!#REF!+#REF!+'2015-cap C3'!F14+'2015-cap C4'!F14+'2015-cap C5'!G14+'2015-cap C6'!F14+'2015-cap C7'!F14+#REF!+#REF!+#REF!</f>
        <v>#REF!</v>
      </c>
      <c r="H13" s="12" t="e">
        <f>'2015-cap C1'!#REF!+#REF!+'2015-cap C3'!#REF!+'2015-cap C4'!G14+'2015-cap C5'!#REF!+'2015-cap C6'!G14+'2015-cap C7'!G14+#REF!+#REF!+#REF!</f>
        <v>#REF!</v>
      </c>
      <c r="J13"/>
    </row>
    <row r="14" spans="1:70" x14ac:dyDescent="0.2">
      <c r="A14" s="11" t="s">
        <v>13</v>
      </c>
      <c r="B14" s="12" t="e">
        <f>'2015-cap C1'!E15+#REF!+'2015-cap C3'!B15+'2015-cap C4'!B15+'2015-cap C5'!B15+'2015-cap C6'!B15+'2015-cap C7'!B15+#REF!+#REF!+#REF!</f>
        <v>#REF!</v>
      </c>
      <c r="C14" s="12" t="e">
        <f>'2015-cap C1'!F15+#REF!+'2015-cap C3'!C15+'2015-cap C4'!C15+'2015-cap C5'!C15+'2015-cap C6'!C15+'2015-cap C7'!C15+#REF!+#REF!+#REF!</f>
        <v>#REF!</v>
      </c>
      <c r="D14" s="12" t="e">
        <f>'2015-cap C1'!#REF!+#REF!+'2015-cap C3'!#REF!+'2015-cap C4'!#REF!+'2015-cap C5'!D15+'2015-cap C6'!#REF!+'2015-cap C7'!#REF!+#REF!+#REF!+#REF!</f>
        <v>#REF!</v>
      </c>
      <c r="E14" s="12" t="e">
        <f>'2015-cap C1'!#REF!+#REF!+'2015-cap C3'!D15+'2015-cap C4'!D15+'2015-cap C5'!E15+'2015-cap C6'!D15+'2015-cap C7'!D15+#REF!+#REF!+#REF!</f>
        <v>#REF!</v>
      </c>
      <c r="F14" s="12" t="e">
        <f>'2015-cap C1'!#REF!+#REF!+'2015-cap C3'!E15+'2015-cap C4'!E15+'2015-cap C5'!F15+'2015-cap C6'!E15+'2015-cap C7'!E15+#REF!+#REF!+#REF!</f>
        <v>#REF!</v>
      </c>
      <c r="G14" s="12" t="e">
        <f>'2015-cap C1'!#REF!+#REF!+'2015-cap C3'!F15+'2015-cap C4'!F15+'2015-cap C5'!G15+'2015-cap C6'!F15+'2015-cap C7'!F15+#REF!+#REF!+#REF!</f>
        <v>#REF!</v>
      </c>
      <c r="H14" s="12" t="e">
        <f>'2015-cap C1'!#REF!+#REF!+'2015-cap C3'!#REF!+'2015-cap C4'!G15+'2015-cap C5'!#REF!+'2015-cap C6'!G15+'2015-cap C7'!G15+#REF!+#REF!+#REF!</f>
        <v>#REF!</v>
      </c>
      <c r="J14"/>
    </row>
    <row r="15" spans="1:70" x14ac:dyDescent="0.2">
      <c r="A15" s="11" t="s">
        <v>10</v>
      </c>
      <c r="B15" s="12" t="e">
        <f>'2015-cap C1'!E16+#REF!+'2015-cap C3'!B16+'2015-cap C4'!B16+'2015-cap C5'!B16+'2015-cap C6'!B16+'2015-cap C7'!B16+#REF!+#REF!+#REF!</f>
        <v>#REF!</v>
      </c>
      <c r="C15" s="12" t="e">
        <f>'2015-cap C1'!F16+#REF!+'2015-cap C3'!C16+'2015-cap C4'!C16+'2015-cap C5'!C16+'2015-cap C6'!C16+'2015-cap C7'!C16+#REF!+#REF!+#REF!</f>
        <v>#REF!</v>
      </c>
      <c r="D15" s="12" t="e">
        <f>'2015-cap C1'!#REF!+#REF!+'2015-cap C3'!#REF!+'2015-cap C4'!#REF!+'2015-cap C5'!D16+'2015-cap C6'!#REF!+'2015-cap C7'!#REF!+#REF!+#REF!+#REF!</f>
        <v>#REF!</v>
      </c>
      <c r="E15" s="12" t="e">
        <f>'2015-cap C1'!#REF!+#REF!+'2015-cap C3'!D16+'2015-cap C4'!D16+'2015-cap C5'!E16+'2015-cap C6'!D16+'2015-cap C7'!D16+#REF!+#REF!+#REF!</f>
        <v>#REF!</v>
      </c>
      <c r="F15" s="12" t="e">
        <f>'2015-cap C1'!#REF!+#REF!+'2015-cap C3'!E16+'2015-cap C4'!E16+'2015-cap C5'!F16+'2015-cap C6'!E16+'2015-cap C7'!E16+#REF!+#REF!+#REF!</f>
        <v>#REF!</v>
      </c>
      <c r="G15" s="12" t="e">
        <f>'2015-cap C1'!#REF!+#REF!+'2015-cap C3'!F16+'2015-cap C4'!F16+'2015-cap C5'!G16+'2015-cap C6'!F16+'2015-cap C7'!F16+#REF!+#REF!+#REF!</f>
        <v>#REF!</v>
      </c>
      <c r="H15" s="12" t="e">
        <f>'2015-cap C1'!#REF!+#REF!+'2015-cap C3'!#REF!+'2015-cap C4'!G16+'2015-cap C5'!#REF!+'2015-cap C6'!G16+'2015-cap C7'!G16+#REF!+#REF!+#REF!</f>
        <v>#REF!</v>
      </c>
      <c r="J15"/>
    </row>
    <row r="16" spans="1:70" x14ac:dyDescent="0.2">
      <c r="A16" s="11" t="s">
        <v>11</v>
      </c>
      <c r="B16" s="12" t="e">
        <f>'2015-cap C1'!E17+#REF!+'2015-cap C3'!B17+'2015-cap C4'!B17+'2015-cap C5'!B17+'2015-cap C6'!B17+'2015-cap C7'!B17+#REF!+#REF!+#REF!</f>
        <v>#REF!</v>
      </c>
      <c r="C16" s="12" t="e">
        <f>'2015-cap C1'!F17+#REF!+'2015-cap C3'!C17+'2015-cap C4'!C17+'2015-cap C5'!C17+'2015-cap C6'!C17+'2015-cap C7'!C17+#REF!+#REF!+#REF!</f>
        <v>#REF!</v>
      </c>
      <c r="D16" s="12" t="e">
        <f>'2015-cap C1'!#REF!+#REF!+'2015-cap C3'!#REF!+'2015-cap C4'!#REF!+'2015-cap C5'!D17+'2015-cap C6'!#REF!+'2015-cap C7'!#REF!+#REF!+#REF!+#REF!</f>
        <v>#REF!</v>
      </c>
      <c r="E16" s="12" t="e">
        <f>'2015-cap C1'!#REF!+#REF!+'2015-cap C3'!D17+'2015-cap C4'!D17+'2015-cap C5'!E17+'2015-cap C6'!D17+'2015-cap C7'!D17+#REF!+#REF!+#REF!</f>
        <v>#REF!</v>
      </c>
      <c r="F16" s="12" t="e">
        <f>'2015-cap C1'!#REF!+#REF!+'2015-cap C3'!E17+'2015-cap C4'!E17+'2015-cap C5'!F17+'2015-cap C6'!E17+'2015-cap C7'!E17+#REF!+#REF!+#REF!</f>
        <v>#REF!</v>
      </c>
      <c r="G16" s="12" t="e">
        <f>'2015-cap C1'!#REF!+#REF!+'2015-cap C3'!F17+'2015-cap C4'!F17+'2015-cap C5'!G17+'2015-cap C6'!F17+'2015-cap C7'!F17+#REF!+#REF!+#REF!</f>
        <v>#REF!</v>
      </c>
      <c r="H16" s="12" t="e">
        <f>'2015-cap C1'!#REF!+#REF!+'2015-cap C3'!#REF!+'2015-cap C4'!G17+'2015-cap C5'!#REF!+'2015-cap C6'!G17+'2015-cap C7'!G17+#REF!+#REF!+#REF!</f>
        <v>#REF!</v>
      </c>
      <c r="J16"/>
    </row>
    <row r="17" spans="1:10" x14ac:dyDescent="0.2">
      <c r="A17" s="11" t="s">
        <v>14</v>
      </c>
      <c r="B17" s="12" t="e">
        <f>'2015-cap C1'!E18+#REF!+'2015-cap C3'!B18+'2015-cap C4'!B18+'2015-cap C5'!B18+'2015-cap C6'!B18+'2015-cap C7'!B18+#REF!+#REF!+#REF!</f>
        <v>#REF!</v>
      </c>
      <c r="C17" s="12" t="e">
        <f>'2015-cap C1'!F18+#REF!+'2015-cap C3'!C18+'2015-cap C4'!C18+'2015-cap C5'!C18+'2015-cap C6'!C18+'2015-cap C7'!C18+#REF!+#REF!+#REF!</f>
        <v>#REF!</v>
      </c>
      <c r="D17" s="12" t="e">
        <f>'2015-cap C1'!#REF!+#REF!+'2015-cap C3'!#REF!+'2015-cap C4'!#REF!+'2015-cap C5'!D18+'2015-cap C6'!#REF!+'2015-cap C7'!#REF!+#REF!+#REF!+#REF!</f>
        <v>#REF!</v>
      </c>
      <c r="E17" s="12" t="e">
        <f>'2015-cap C1'!#REF!+#REF!+'2015-cap C3'!D18+'2015-cap C4'!D18+'2015-cap C5'!E18+'2015-cap C6'!D18+'2015-cap C7'!D18+#REF!+#REF!+#REF!</f>
        <v>#REF!</v>
      </c>
      <c r="F17" s="12" t="e">
        <f>'2015-cap C1'!#REF!+#REF!+'2015-cap C3'!E18+'2015-cap C4'!E18+'2015-cap C5'!F18+'2015-cap C6'!E18+'2015-cap C7'!E18+#REF!+#REF!+#REF!</f>
        <v>#REF!</v>
      </c>
      <c r="G17" s="12" t="e">
        <f>'2015-cap C1'!#REF!+#REF!+'2015-cap C3'!F18+'2015-cap C4'!F18+'2015-cap C5'!G18+'2015-cap C6'!F18+'2015-cap C7'!F18+#REF!+#REF!+#REF!</f>
        <v>#REF!</v>
      </c>
      <c r="H17" s="12" t="e">
        <f>'2015-cap C1'!#REF!+#REF!+'2015-cap C3'!#REF!+'2015-cap C4'!G18+'2015-cap C5'!#REF!+'2015-cap C6'!G18+'2015-cap C7'!G18+#REF!+#REF!+#REF!</f>
        <v>#REF!</v>
      </c>
      <c r="J17"/>
    </row>
    <row r="18" spans="1:10" x14ac:dyDescent="0.2">
      <c r="A18" s="11" t="s">
        <v>16</v>
      </c>
      <c r="B18" s="12" t="e">
        <f>'2015-cap C1'!E20+#REF!+'2015-cap C3'!B19+'2015-cap C4'!B19+'2015-cap C5'!B19+'2015-cap C6'!B19+'2015-cap C7'!B19+#REF!+#REF!+#REF!</f>
        <v>#REF!</v>
      </c>
      <c r="C18" s="12" t="e">
        <f>'2015-cap C1'!F20+#REF!+'2015-cap C3'!C19+'2015-cap C4'!C19+'2015-cap C5'!C19+'2015-cap C6'!C19+'2015-cap C7'!C19+#REF!+#REF!+#REF!</f>
        <v>#REF!</v>
      </c>
      <c r="D18" s="12" t="e">
        <f>'2015-cap C1'!#REF!+#REF!+'2015-cap C3'!#REF!+'2015-cap C4'!#REF!+'2015-cap C5'!D19+'2015-cap C6'!#REF!+'2015-cap C7'!#REF!+#REF!+#REF!+#REF!</f>
        <v>#REF!</v>
      </c>
      <c r="E18" s="12" t="e">
        <f>'2015-cap C1'!#REF!+#REF!+'2015-cap C3'!D19+'2015-cap C4'!D19+'2015-cap C5'!E19+'2015-cap C6'!D19+'2015-cap C7'!D19+#REF!+#REF!+#REF!</f>
        <v>#REF!</v>
      </c>
      <c r="F18" s="12" t="e">
        <f>'2015-cap C1'!#REF!+#REF!+'2015-cap C3'!E19+'2015-cap C4'!E19+'2015-cap C5'!F19+'2015-cap C6'!E19+'2015-cap C7'!E19+#REF!+#REF!+#REF!</f>
        <v>#REF!</v>
      </c>
      <c r="G18" s="12" t="e">
        <f>'2015-cap C1'!#REF!+#REF!+'2015-cap C3'!F19+'2015-cap C4'!F19+'2015-cap C5'!G19+'2015-cap C6'!F19+'2015-cap C7'!F19+#REF!+#REF!+#REF!</f>
        <v>#REF!</v>
      </c>
      <c r="H18" s="12" t="e">
        <f>'2015-cap C1'!#REF!+#REF!+'2015-cap C3'!#REF!+'2015-cap C4'!G19+'2015-cap C5'!#REF!+'2015-cap C6'!G19+'2015-cap C7'!G19+#REF!+#REF!+#REF!</f>
        <v>#REF!</v>
      </c>
      <c r="J18"/>
    </row>
    <row r="19" spans="1:10" x14ac:dyDescent="0.2">
      <c r="A19" s="11" t="s">
        <v>15</v>
      </c>
      <c r="B19" s="12" t="e">
        <f>'2015-cap C1'!E21+#REF!+'2015-cap C3'!B20+'2015-cap C4'!B20+'2015-cap C5'!B20+'2015-cap C6'!B20+'2015-cap C7'!B20+#REF!+#REF!+#REF!</f>
        <v>#REF!</v>
      </c>
      <c r="C19" s="12" t="e">
        <f>'2015-cap C1'!F21+#REF!+'2015-cap C3'!C20+'2015-cap C4'!C20+'2015-cap C5'!C20+'2015-cap C6'!C20+'2015-cap C7'!C20+#REF!+#REF!+#REF!</f>
        <v>#REF!</v>
      </c>
      <c r="D19" s="12" t="e">
        <f>'2015-cap C1'!#REF!+#REF!+'2015-cap C3'!#REF!+'2015-cap C4'!#REF!+'2015-cap C5'!D20+'2015-cap C6'!#REF!+'2015-cap C7'!#REF!+#REF!+#REF!+#REF!</f>
        <v>#REF!</v>
      </c>
      <c r="E19" s="12" t="e">
        <f>'2015-cap C1'!#REF!+#REF!+'2015-cap C3'!D20+'2015-cap C4'!D20+'2015-cap C5'!E20+'2015-cap C6'!D20+'2015-cap C7'!D20+#REF!+#REF!+#REF!</f>
        <v>#REF!</v>
      </c>
      <c r="F19" s="12" t="e">
        <f>'2015-cap C1'!#REF!+#REF!+'2015-cap C3'!E20+'2015-cap C4'!E20+'2015-cap C5'!F20+'2015-cap C6'!E20+'2015-cap C7'!E20+#REF!+#REF!+#REF!</f>
        <v>#REF!</v>
      </c>
      <c r="G19" s="12" t="e">
        <f>'2015-cap C1'!#REF!+#REF!+'2015-cap C3'!F20+'2015-cap C4'!F20+'2015-cap C5'!G20+'2015-cap C6'!F20+'2015-cap C7'!F20+#REF!+#REF!+#REF!</f>
        <v>#REF!</v>
      </c>
      <c r="H19" s="12" t="e">
        <f>'2015-cap C1'!#REF!+#REF!+'2015-cap C3'!#REF!+'2015-cap C4'!G20+'2015-cap C5'!#REF!+'2015-cap C6'!G20+'2015-cap C7'!G20+#REF!+#REF!+#REF!</f>
        <v>#REF!</v>
      </c>
      <c r="J19"/>
    </row>
    <row r="20" spans="1:10" x14ac:dyDescent="0.2">
      <c r="A20" s="11" t="s">
        <v>17</v>
      </c>
      <c r="B20" s="12" t="e">
        <f>'2015-cap C1'!E22+#REF!+'2015-cap C3'!B21+'2015-cap C4'!B21+'2015-cap C5'!B21+'2015-cap C6'!B21+'2015-cap C7'!B21+#REF!+#REF!+#REF!</f>
        <v>#REF!</v>
      </c>
      <c r="C20" s="12" t="e">
        <f>'2015-cap C1'!F22+#REF!+'2015-cap C3'!C21+'2015-cap C4'!C21+'2015-cap C5'!C21+'2015-cap C6'!C21+'2015-cap C7'!C21+#REF!+#REF!+#REF!</f>
        <v>#REF!</v>
      </c>
      <c r="D20" s="12" t="e">
        <f>'2015-cap C1'!#REF!+#REF!+'2015-cap C3'!#REF!+'2015-cap C4'!#REF!+'2015-cap C5'!D21+'2015-cap C6'!#REF!+'2015-cap C7'!#REF!+#REF!+#REF!+#REF!</f>
        <v>#REF!</v>
      </c>
      <c r="E20" s="12" t="e">
        <f>'2015-cap C1'!#REF!+#REF!+'2015-cap C3'!D21+'2015-cap C4'!D21+'2015-cap C5'!E21+'2015-cap C6'!D21+'2015-cap C7'!D21+#REF!+#REF!+#REF!</f>
        <v>#REF!</v>
      </c>
      <c r="F20" s="12" t="e">
        <f>'2015-cap C1'!#REF!+#REF!+'2015-cap C3'!E21+'2015-cap C4'!E21+'2015-cap C5'!F21+'2015-cap C6'!E21+'2015-cap C7'!E21+#REF!+#REF!+#REF!</f>
        <v>#REF!</v>
      </c>
      <c r="G20" s="12" t="e">
        <f>'2015-cap C1'!#REF!+#REF!+'2015-cap C3'!F21+'2015-cap C4'!F21+'2015-cap C5'!G21+'2015-cap C6'!F21+'2015-cap C7'!F21+#REF!+#REF!+#REF!</f>
        <v>#REF!</v>
      </c>
      <c r="H20" s="12" t="e">
        <f>'2015-cap C1'!#REF!+#REF!+'2015-cap C3'!#REF!+'2015-cap C4'!G21+'2015-cap C5'!#REF!+'2015-cap C6'!G21+'2015-cap C7'!G21+#REF!+#REF!+#REF!</f>
        <v>#REF!</v>
      </c>
      <c r="J20"/>
    </row>
    <row r="21" spans="1:10" x14ac:dyDescent="0.2">
      <c r="A21" s="11" t="s">
        <v>21</v>
      </c>
      <c r="B21" s="12" t="e">
        <f>'2015-cap C1'!E23+#REF!+'2015-cap C3'!B22+'2015-cap C4'!B22+'2015-cap C5'!B22+'2015-cap C6'!B22+'2015-cap C7'!B22+#REF!+#REF!+#REF!</f>
        <v>#REF!</v>
      </c>
      <c r="C21" s="12" t="e">
        <f>'2015-cap C1'!F23+#REF!+'2015-cap C3'!C22+'2015-cap C4'!C22+'2015-cap C5'!C22+'2015-cap C6'!C22+'2015-cap C7'!C22+#REF!+#REF!+#REF!</f>
        <v>#REF!</v>
      </c>
      <c r="D21" s="12" t="e">
        <f>'2015-cap C1'!#REF!+#REF!+'2015-cap C3'!#REF!+'2015-cap C4'!#REF!+'2015-cap C5'!D22+'2015-cap C6'!#REF!+'2015-cap C7'!#REF!+#REF!+#REF!+#REF!</f>
        <v>#REF!</v>
      </c>
      <c r="E21" s="12" t="e">
        <f>'2015-cap C1'!#REF!+#REF!+'2015-cap C3'!D22+'2015-cap C4'!D22+'2015-cap C5'!E22+'2015-cap C6'!D22+'2015-cap C7'!D22+#REF!+#REF!+#REF!</f>
        <v>#REF!</v>
      </c>
      <c r="F21" s="12" t="e">
        <f>'2015-cap C1'!#REF!+#REF!+'2015-cap C3'!E22+'2015-cap C4'!E22+'2015-cap C5'!F22+'2015-cap C6'!E22+'2015-cap C7'!E22+#REF!+#REF!+#REF!</f>
        <v>#REF!</v>
      </c>
      <c r="G21" s="12" t="e">
        <f>'2015-cap C1'!#REF!+#REF!+'2015-cap C3'!F22+'2015-cap C4'!F22+'2015-cap C5'!G22+'2015-cap C6'!F22+'2015-cap C7'!F22+#REF!+#REF!+#REF!</f>
        <v>#REF!</v>
      </c>
      <c r="H21" s="12" t="e">
        <f>'2015-cap C1'!#REF!+#REF!+'2015-cap C3'!#REF!+'2015-cap C4'!G22+'2015-cap C5'!#REF!+'2015-cap C6'!G22+'2015-cap C7'!G22+#REF!+#REF!+#REF!</f>
        <v>#REF!</v>
      </c>
      <c r="J21"/>
    </row>
    <row r="22" spans="1:10" x14ac:dyDescent="0.2">
      <c r="A22" s="11" t="s">
        <v>18</v>
      </c>
      <c r="B22" s="12" t="e">
        <f>'2015-cap C1'!E24+#REF!+'2015-cap C3'!B23+'2015-cap C4'!B23+'2015-cap C5'!B23+'2015-cap C6'!B23+'2015-cap C7'!B23+#REF!+#REF!+#REF!</f>
        <v>#REF!</v>
      </c>
      <c r="C22" s="12" t="e">
        <f>'2015-cap C1'!F24+#REF!+'2015-cap C3'!C23+'2015-cap C4'!C23+'2015-cap C5'!C23+'2015-cap C6'!C23+'2015-cap C7'!C23+#REF!+#REF!+#REF!</f>
        <v>#REF!</v>
      </c>
      <c r="D22" s="12" t="e">
        <f>'2015-cap C1'!#REF!+#REF!+'2015-cap C3'!#REF!+'2015-cap C4'!#REF!+'2015-cap C5'!D23+'2015-cap C6'!#REF!+'2015-cap C7'!#REF!+#REF!+#REF!+#REF!</f>
        <v>#REF!</v>
      </c>
      <c r="E22" s="12" t="e">
        <f>'2015-cap C1'!#REF!+#REF!+'2015-cap C3'!D23+'2015-cap C4'!D23+'2015-cap C5'!E23+'2015-cap C6'!D23+'2015-cap C7'!D23+#REF!+#REF!+#REF!</f>
        <v>#REF!</v>
      </c>
      <c r="F22" s="12" t="e">
        <f>'2015-cap C1'!#REF!+#REF!+'2015-cap C3'!E23+'2015-cap C4'!E23+'2015-cap C5'!F23+'2015-cap C6'!E23+'2015-cap C7'!E23+#REF!+#REF!+#REF!</f>
        <v>#REF!</v>
      </c>
      <c r="G22" s="12" t="e">
        <f>'2015-cap C1'!#REF!+#REF!+'2015-cap C3'!F23+'2015-cap C4'!F23+'2015-cap C5'!G23+'2015-cap C6'!F23+'2015-cap C7'!F23+#REF!+#REF!+#REF!</f>
        <v>#REF!</v>
      </c>
      <c r="H22" s="12" t="e">
        <f>'2015-cap C1'!#REF!+#REF!+'2015-cap C3'!#REF!+'2015-cap C4'!G23+'2015-cap C5'!#REF!+'2015-cap C6'!G23+'2015-cap C7'!G23+#REF!+#REF!+#REF!</f>
        <v>#REF!</v>
      </c>
      <c r="J22"/>
    </row>
    <row r="23" spans="1:10" x14ac:dyDescent="0.2">
      <c r="A23" s="11" t="s">
        <v>19</v>
      </c>
      <c r="B23" s="12" t="e">
        <f>'2015-cap C1'!E25+#REF!+'2015-cap C3'!B24+'2015-cap C4'!B24+'2015-cap C5'!B24+'2015-cap C6'!B24+'2015-cap C7'!B24+#REF!+#REF!+#REF!</f>
        <v>#REF!</v>
      </c>
      <c r="C23" s="12" t="e">
        <f>'2015-cap C1'!F25+#REF!+'2015-cap C3'!C24+'2015-cap C4'!C24+'2015-cap C5'!C24+'2015-cap C6'!C24+'2015-cap C7'!C24+#REF!+#REF!+#REF!</f>
        <v>#REF!</v>
      </c>
      <c r="D23" s="12" t="e">
        <f>'2015-cap C1'!#REF!+#REF!+'2015-cap C3'!#REF!+'2015-cap C4'!#REF!+'2015-cap C5'!D24+'2015-cap C6'!#REF!+'2015-cap C7'!#REF!+#REF!+#REF!+#REF!</f>
        <v>#REF!</v>
      </c>
      <c r="E23" s="12" t="e">
        <f>'2015-cap C1'!#REF!+#REF!+'2015-cap C3'!D24+'2015-cap C4'!D24+'2015-cap C5'!E24+'2015-cap C6'!D24+'2015-cap C7'!D24+#REF!+#REF!+#REF!</f>
        <v>#REF!</v>
      </c>
      <c r="F23" s="12" t="e">
        <f>'2015-cap C1'!#REF!+#REF!+'2015-cap C3'!E24+'2015-cap C4'!E24+'2015-cap C5'!F24+'2015-cap C6'!E24+'2015-cap C7'!E24+#REF!+#REF!+#REF!</f>
        <v>#REF!</v>
      </c>
      <c r="G23" s="12" t="e">
        <f>'2015-cap C1'!#REF!+#REF!+'2015-cap C3'!F24+'2015-cap C4'!F24+'2015-cap C5'!G24+'2015-cap C6'!F24+'2015-cap C7'!F24+#REF!+#REF!+#REF!</f>
        <v>#REF!</v>
      </c>
      <c r="H23" s="12" t="e">
        <f>'2015-cap C1'!#REF!+#REF!+'2015-cap C3'!#REF!+'2015-cap C4'!G24+'2015-cap C5'!#REF!+'2015-cap C6'!G24+'2015-cap C7'!G24+#REF!+#REF!+#REF!</f>
        <v>#REF!</v>
      </c>
      <c r="J23"/>
    </row>
    <row r="24" spans="1:10" x14ac:dyDescent="0.2">
      <c r="A24" s="11" t="s">
        <v>26</v>
      </c>
      <c r="B24" s="12" t="e">
        <f>'2015-cap C1'!E26+#REF!+'2015-cap C3'!B25+'2015-cap C4'!B25+'2015-cap C5'!B25+'2015-cap C6'!B25+'2015-cap C7'!B25+#REF!+#REF!+#REF!</f>
        <v>#REF!</v>
      </c>
      <c r="C24" s="12" t="e">
        <f>'2015-cap C1'!F26+#REF!+'2015-cap C3'!C25+'2015-cap C4'!C25+'2015-cap C5'!C25+'2015-cap C6'!C25+'2015-cap C7'!C25+#REF!+#REF!+#REF!</f>
        <v>#REF!</v>
      </c>
      <c r="D24" s="12" t="e">
        <f>'2015-cap C1'!#REF!+#REF!+'2015-cap C3'!#REF!+'2015-cap C4'!#REF!+'2015-cap C5'!D25+'2015-cap C6'!#REF!+'2015-cap C7'!#REF!+#REF!+#REF!+#REF!</f>
        <v>#REF!</v>
      </c>
      <c r="E24" s="12" t="e">
        <f>'2015-cap C1'!#REF!+#REF!+'2015-cap C3'!D25+'2015-cap C4'!D25+'2015-cap C5'!E25+'2015-cap C6'!D25+'2015-cap C7'!D25+#REF!+#REF!+#REF!</f>
        <v>#REF!</v>
      </c>
      <c r="F24" s="12" t="e">
        <f>'2015-cap C1'!#REF!+#REF!+'2015-cap C3'!E25+'2015-cap C4'!E25+'2015-cap C5'!F25+'2015-cap C6'!E25+'2015-cap C7'!E25+#REF!+#REF!+#REF!</f>
        <v>#REF!</v>
      </c>
      <c r="G24" s="12" t="e">
        <f>'2015-cap C1'!#REF!+#REF!+'2015-cap C3'!F25+'2015-cap C4'!F25+'2015-cap C5'!G25+'2015-cap C6'!F25+'2015-cap C7'!F25+#REF!+#REF!+#REF!</f>
        <v>#REF!</v>
      </c>
      <c r="H24" s="12" t="e">
        <f>'2015-cap C1'!#REF!+#REF!+'2015-cap C3'!#REF!+'2015-cap C4'!G25+'2015-cap C5'!#REF!+'2015-cap C6'!G25+'2015-cap C7'!G25+#REF!+#REF!+#REF!</f>
        <v>#REF!</v>
      </c>
      <c r="J24"/>
    </row>
    <row r="25" spans="1:10" x14ac:dyDescent="0.2">
      <c r="A25" s="11" t="s">
        <v>27</v>
      </c>
      <c r="B25" s="12" t="e">
        <f>'2015-cap C1'!E27+#REF!+'2015-cap C3'!B26+'2015-cap C4'!B26+'2015-cap C5'!B26+'2015-cap C6'!B26+'2015-cap C7'!B26+#REF!+#REF!+#REF!</f>
        <v>#REF!</v>
      </c>
      <c r="C25" s="12" t="e">
        <f>'2015-cap C1'!F27+#REF!+'2015-cap C3'!C26+'2015-cap C4'!C26+'2015-cap C5'!C26+'2015-cap C6'!C26+'2015-cap C7'!C26+#REF!+#REF!+#REF!</f>
        <v>#REF!</v>
      </c>
      <c r="D25" s="12" t="e">
        <f>'2015-cap C1'!#REF!+#REF!+'2015-cap C3'!#REF!+'2015-cap C4'!#REF!+'2015-cap C5'!D26+'2015-cap C6'!#REF!+'2015-cap C7'!#REF!+#REF!+#REF!+#REF!</f>
        <v>#REF!</v>
      </c>
      <c r="E25" s="12" t="e">
        <f>'2015-cap C1'!#REF!+#REF!+'2015-cap C3'!D26+'2015-cap C4'!D26+'2015-cap C5'!E26+'2015-cap C6'!D26+'2015-cap C7'!D26+#REF!+#REF!+#REF!</f>
        <v>#REF!</v>
      </c>
      <c r="F25" s="12" t="e">
        <f>'2015-cap C1'!#REF!+#REF!+'2015-cap C3'!E26+'2015-cap C4'!E26+'2015-cap C5'!F26+'2015-cap C6'!E26+'2015-cap C7'!E26+#REF!+#REF!+#REF!</f>
        <v>#REF!</v>
      </c>
      <c r="G25" s="12" t="e">
        <f>'2015-cap C1'!#REF!+#REF!+'2015-cap C3'!F26+'2015-cap C4'!F26+'2015-cap C5'!G26+'2015-cap C6'!F26+'2015-cap C7'!F26+#REF!+#REF!+#REF!</f>
        <v>#REF!</v>
      </c>
      <c r="H25" s="12" t="e">
        <f>'2015-cap C1'!#REF!+#REF!+'2015-cap C3'!#REF!+'2015-cap C4'!G26+'2015-cap C5'!#REF!+'2015-cap C6'!G26+'2015-cap C7'!G26+#REF!+#REF!+#REF!</f>
        <v>#REF!</v>
      </c>
      <c r="J25"/>
    </row>
    <row r="26" spans="1:10" x14ac:dyDescent="0.2">
      <c r="A26" s="11" t="s">
        <v>20</v>
      </c>
      <c r="B26" s="12" t="e">
        <f>'2015-cap C1'!E28+#REF!+'2015-cap C3'!B27+'2015-cap C4'!B27+'2015-cap C5'!B27+'2015-cap C6'!B27+'2015-cap C7'!B27+#REF!+#REF!+#REF!</f>
        <v>#REF!</v>
      </c>
      <c r="C26" s="12" t="e">
        <f>'2015-cap C1'!F28+#REF!+'2015-cap C3'!C27+'2015-cap C4'!C27+'2015-cap C5'!C27+'2015-cap C6'!C27+'2015-cap C7'!C27+#REF!+#REF!+#REF!</f>
        <v>#REF!</v>
      </c>
      <c r="D26" s="12" t="e">
        <f>'2015-cap C1'!#REF!+#REF!+'2015-cap C3'!#REF!+'2015-cap C4'!#REF!+'2015-cap C5'!D27+'2015-cap C6'!#REF!+'2015-cap C7'!#REF!+#REF!+#REF!+#REF!</f>
        <v>#REF!</v>
      </c>
      <c r="E26" s="12" t="e">
        <f>'2015-cap C1'!#REF!+#REF!+'2015-cap C3'!D27+'2015-cap C4'!D27+'2015-cap C5'!E27+'2015-cap C6'!D27+'2015-cap C7'!D27+#REF!+#REF!+#REF!</f>
        <v>#REF!</v>
      </c>
      <c r="F26" s="12" t="e">
        <f>'2015-cap C1'!#REF!+#REF!+'2015-cap C3'!E27+'2015-cap C4'!E27+'2015-cap C5'!F27+'2015-cap C6'!E27+'2015-cap C7'!E27+#REF!+#REF!+#REF!</f>
        <v>#REF!</v>
      </c>
      <c r="G26" s="12" t="e">
        <f>'2015-cap C1'!#REF!+#REF!+'2015-cap C3'!F27+'2015-cap C4'!F27+'2015-cap C5'!G27+'2015-cap C6'!F27+'2015-cap C7'!F27+#REF!+#REF!+#REF!</f>
        <v>#REF!</v>
      </c>
      <c r="H26" s="12" t="e">
        <f>'2015-cap C1'!#REF!+#REF!+'2015-cap C3'!#REF!+'2015-cap C4'!G27+'2015-cap C5'!#REF!+'2015-cap C6'!G27+'2015-cap C7'!G27+#REF!+#REF!+#REF!</f>
        <v>#REF!</v>
      </c>
      <c r="J26"/>
    </row>
    <row r="27" spans="1:10" x14ac:dyDescent="0.2">
      <c r="A27" s="11" t="s">
        <v>23</v>
      </c>
      <c r="B27" s="12" t="e">
        <f>'2015-cap C1'!E29+#REF!+'2015-cap C3'!B28+'2015-cap C4'!B28+'2015-cap C5'!B28+'2015-cap C6'!B28+'2015-cap C7'!B28+#REF!+#REF!+#REF!</f>
        <v>#REF!</v>
      </c>
      <c r="C27" s="12" t="e">
        <f>'2015-cap C1'!F29+#REF!+'2015-cap C3'!C28+'2015-cap C4'!C28+'2015-cap C5'!C28+'2015-cap C6'!C28+'2015-cap C7'!C28+#REF!+#REF!+#REF!</f>
        <v>#REF!</v>
      </c>
      <c r="D27" s="12" t="e">
        <f>'2015-cap C1'!#REF!+#REF!+'2015-cap C3'!#REF!+'2015-cap C4'!#REF!+'2015-cap C5'!D28+'2015-cap C6'!#REF!+'2015-cap C7'!#REF!+#REF!+#REF!+#REF!</f>
        <v>#REF!</v>
      </c>
      <c r="E27" s="12" t="e">
        <f>'2015-cap C1'!#REF!+#REF!+'2015-cap C3'!D28+'2015-cap C4'!D28+'2015-cap C5'!E28+'2015-cap C6'!D28+'2015-cap C7'!D28+#REF!+#REF!+#REF!</f>
        <v>#REF!</v>
      </c>
      <c r="F27" s="12" t="e">
        <f>'2015-cap C1'!#REF!+#REF!+'2015-cap C3'!E28+'2015-cap C4'!E28+'2015-cap C5'!F28+'2015-cap C6'!E28+'2015-cap C7'!E28+#REF!+#REF!+#REF!</f>
        <v>#REF!</v>
      </c>
      <c r="G27" s="12" t="e">
        <f>'2015-cap C1'!#REF!+#REF!+'2015-cap C3'!F28+'2015-cap C4'!F28+'2015-cap C5'!G28+'2015-cap C6'!F28+'2015-cap C7'!F28+#REF!+#REF!+#REF!</f>
        <v>#REF!</v>
      </c>
      <c r="H27" s="12" t="e">
        <f>'2015-cap C1'!#REF!+#REF!+'2015-cap C3'!#REF!+'2015-cap C4'!G28+'2015-cap C5'!#REF!+'2015-cap C6'!G28+'2015-cap C7'!G28+#REF!+#REF!+#REF!</f>
        <v>#REF!</v>
      </c>
      <c r="J27"/>
    </row>
    <row r="28" spans="1:10" x14ac:dyDescent="0.2">
      <c r="A28" s="11" t="s">
        <v>25</v>
      </c>
      <c r="B28" s="12" t="e">
        <f>'2015-cap C1'!E30+#REF!+'2015-cap C3'!B29+'2015-cap C4'!B29+'2015-cap C5'!B29+'2015-cap C6'!B29+'2015-cap C7'!B29+#REF!+#REF!+#REF!</f>
        <v>#REF!</v>
      </c>
      <c r="C28" s="12" t="e">
        <f>'2015-cap C1'!F30+#REF!+'2015-cap C3'!C29+'2015-cap C4'!C29+'2015-cap C5'!C29+'2015-cap C6'!C29+'2015-cap C7'!C29+#REF!+#REF!+#REF!</f>
        <v>#REF!</v>
      </c>
      <c r="D28" s="12" t="e">
        <f>'2015-cap C1'!#REF!+#REF!+'2015-cap C3'!#REF!+'2015-cap C4'!#REF!+'2015-cap C5'!D29+'2015-cap C6'!#REF!+'2015-cap C7'!#REF!+#REF!+#REF!+#REF!</f>
        <v>#REF!</v>
      </c>
      <c r="E28" s="12" t="e">
        <f>'2015-cap C1'!#REF!+#REF!+'2015-cap C3'!D29+'2015-cap C4'!D29+'2015-cap C5'!E29+'2015-cap C6'!D29+'2015-cap C7'!D29+#REF!+#REF!+#REF!</f>
        <v>#REF!</v>
      </c>
      <c r="F28" s="12" t="e">
        <f>'2015-cap C1'!#REF!+#REF!+'2015-cap C3'!E29+'2015-cap C4'!E29+'2015-cap C5'!F29+'2015-cap C6'!E29+'2015-cap C7'!E29+#REF!+#REF!+#REF!</f>
        <v>#REF!</v>
      </c>
      <c r="G28" s="12" t="e">
        <f>'2015-cap C1'!#REF!+#REF!+'2015-cap C3'!F29+'2015-cap C4'!F29+'2015-cap C5'!G29+'2015-cap C6'!F29+'2015-cap C7'!F29+#REF!+#REF!+#REF!</f>
        <v>#REF!</v>
      </c>
      <c r="H28" s="12" t="e">
        <f>'2015-cap C1'!#REF!+#REF!+'2015-cap C3'!#REF!+'2015-cap C4'!G29+'2015-cap C5'!#REF!+'2015-cap C6'!G29+'2015-cap C7'!G29+#REF!+#REF!+#REF!</f>
        <v>#REF!</v>
      </c>
      <c r="J28"/>
    </row>
    <row r="29" spans="1:10" x14ac:dyDescent="0.2">
      <c r="A29" s="11" t="s">
        <v>24</v>
      </c>
      <c r="B29" s="12" t="e">
        <f>'2015-cap C1'!E31+#REF!+'2015-cap C3'!B30+'2015-cap C4'!B30+'2015-cap C5'!B30+'2015-cap C6'!B30+'2015-cap C7'!B30+#REF!+#REF!+#REF!</f>
        <v>#REF!</v>
      </c>
      <c r="C29" s="12" t="e">
        <f>'2015-cap C1'!F31+#REF!+'2015-cap C3'!C30+'2015-cap C4'!C30+'2015-cap C5'!C30+'2015-cap C6'!C30+'2015-cap C7'!C30+#REF!+#REF!+#REF!</f>
        <v>#REF!</v>
      </c>
      <c r="D29" s="12" t="e">
        <f>'2015-cap C1'!#REF!+#REF!+'2015-cap C3'!#REF!+'2015-cap C4'!#REF!+'2015-cap C5'!D30+'2015-cap C6'!#REF!+'2015-cap C7'!#REF!+#REF!+#REF!+#REF!</f>
        <v>#REF!</v>
      </c>
      <c r="E29" s="12" t="e">
        <f>'2015-cap C1'!#REF!+#REF!+'2015-cap C3'!D30+'2015-cap C4'!D30+'2015-cap C5'!E30+'2015-cap C6'!D30+'2015-cap C7'!D30+#REF!+#REF!+#REF!</f>
        <v>#REF!</v>
      </c>
      <c r="F29" s="12" t="e">
        <f>'2015-cap C1'!#REF!+#REF!+'2015-cap C3'!E30+'2015-cap C4'!E30+'2015-cap C5'!F30+'2015-cap C6'!E30+'2015-cap C7'!E30+#REF!+#REF!+#REF!</f>
        <v>#REF!</v>
      </c>
      <c r="G29" s="12" t="e">
        <f>'2015-cap C1'!#REF!+#REF!+'2015-cap C3'!F30+'2015-cap C4'!F30+'2015-cap C5'!G30+'2015-cap C6'!F30+'2015-cap C7'!F30+#REF!+#REF!+#REF!</f>
        <v>#REF!</v>
      </c>
      <c r="H29" s="12" t="e">
        <f>'2015-cap C1'!#REF!+#REF!+'2015-cap C3'!#REF!+'2015-cap C4'!G30+'2015-cap C5'!#REF!+'2015-cap C6'!G30+'2015-cap C7'!G30+#REF!+#REF!+#REF!</f>
        <v>#REF!</v>
      </c>
      <c r="J29"/>
    </row>
    <row r="30" spans="1:10" x14ac:dyDescent="0.2">
      <c r="A30" s="11" t="s">
        <v>38</v>
      </c>
      <c r="B30" s="12" t="e">
        <f>'2015-cap C1'!E32+#REF!+'2015-cap C3'!B31+'2015-cap C4'!B31+'2015-cap C5'!B31+'2015-cap C6'!B31+'2015-cap C7'!B31+#REF!+#REF!+#REF!</f>
        <v>#REF!</v>
      </c>
      <c r="C30" s="12" t="e">
        <f>'2015-cap C1'!F32+#REF!+'2015-cap C3'!C31+'2015-cap C4'!C31+'2015-cap C5'!C31+'2015-cap C6'!C31+'2015-cap C7'!C31+#REF!+#REF!+#REF!</f>
        <v>#REF!</v>
      </c>
      <c r="D30" s="12" t="e">
        <f>'2015-cap C1'!#REF!+#REF!+'2015-cap C3'!#REF!+'2015-cap C4'!#REF!+'2015-cap C5'!D31+'2015-cap C6'!#REF!+'2015-cap C7'!#REF!+#REF!+#REF!+#REF!</f>
        <v>#REF!</v>
      </c>
      <c r="E30" s="12" t="e">
        <f>'2015-cap C1'!#REF!+#REF!+'2015-cap C3'!D31+'2015-cap C4'!D31+'2015-cap C5'!E31+'2015-cap C6'!D31+'2015-cap C7'!D31+#REF!+#REF!+#REF!</f>
        <v>#REF!</v>
      </c>
      <c r="F30" s="12" t="e">
        <f>'2015-cap C1'!#REF!+#REF!+'2015-cap C3'!E31+'2015-cap C4'!E31+'2015-cap C5'!F31+'2015-cap C6'!E31+'2015-cap C7'!E31+#REF!+#REF!+#REF!</f>
        <v>#REF!</v>
      </c>
      <c r="G30" s="12" t="e">
        <f>'2015-cap C1'!#REF!+#REF!+'2015-cap C3'!F31+'2015-cap C4'!F31+'2015-cap C5'!G31+'2015-cap C6'!F31+'2015-cap C7'!F31+#REF!+#REF!+#REF!</f>
        <v>#REF!</v>
      </c>
      <c r="H30" s="12" t="e">
        <f>'2015-cap C1'!#REF!+#REF!+'2015-cap C3'!#REF!+'2015-cap C4'!G31+'2015-cap C5'!#REF!+'2015-cap C6'!G31+'2015-cap C7'!G31+#REF!+#REF!+#REF!</f>
        <v>#REF!</v>
      </c>
      <c r="J30"/>
    </row>
    <row r="31" spans="1:10" x14ac:dyDescent="0.2">
      <c r="A31" s="11" t="s">
        <v>22</v>
      </c>
      <c r="B31" s="12" t="e">
        <f>'2015-cap C1'!E33+#REF!+'2015-cap C3'!B32+'2015-cap C4'!B32+'2015-cap C5'!B32+'2015-cap C6'!B32+'2015-cap C7'!B32+#REF!+#REF!+#REF!</f>
        <v>#REF!</v>
      </c>
      <c r="C31" s="12" t="e">
        <f>'2015-cap C1'!F33+#REF!+'2015-cap C3'!C32+'2015-cap C4'!C32+'2015-cap C5'!C32+'2015-cap C6'!C32+'2015-cap C7'!C32+#REF!+#REF!+#REF!</f>
        <v>#REF!</v>
      </c>
      <c r="D31" s="12" t="e">
        <f>'2015-cap C1'!#REF!+#REF!+'2015-cap C3'!#REF!+'2015-cap C4'!#REF!+'2015-cap C5'!D32+'2015-cap C6'!#REF!+'2015-cap C7'!#REF!+#REF!+#REF!+#REF!</f>
        <v>#REF!</v>
      </c>
      <c r="E31" s="12" t="e">
        <f>'2015-cap C1'!#REF!+#REF!+'2015-cap C3'!D32+'2015-cap C4'!D32+'2015-cap C5'!E32+'2015-cap C6'!D32+'2015-cap C7'!D32+#REF!+#REF!+#REF!</f>
        <v>#REF!</v>
      </c>
      <c r="F31" s="12" t="e">
        <f>'2015-cap C1'!#REF!+#REF!+'2015-cap C3'!E32+'2015-cap C4'!E32+'2015-cap C5'!F32+'2015-cap C6'!E32+'2015-cap C7'!E32+#REF!+#REF!+#REF!</f>
        <v>#REF!</v>
      </c>
      <c r="G31" s="12" t="e">
        <f>'2015-cap C1'!#REF!+#REF!+'2015-cap C3'!F32+'2015-cap C4'!F32+'2015-cap C5'!G32+'2015-cap C6'!F32+'2015-cap C7'!F32+#REF!+#REF!+#REF!</f>
        <v>#REF!</v>
      </c>
      <c r="H31" s="12" t="e">
        <f>'2015-cap C1'!#REF!+#REF!+'2015-cap C3'!#REF!+'2015-cap C4'!G32+'2015-cap C5'!#REF!+'2015-cap C6'!G32+'2015-cap C7'!G32+#REF!+#REF!+#REF!</f>
        <v>#REF!</v>
      </c>
      <c r="J31"/>
    </row>
    <row r="32" spans="1:10" x14ac:dyDescent="0.2">
      <c r="A32" s="11" t="s">
        <v>28</v>
      </c>
      <c r="B32" s="12" t="e">
        <f>'2015-cap C1'!E34+#REF!+'2015-cap C3'!B33+'2015-cap C4'!B33+'2015-cap C5'!B33+'2015-cap C6'!B33+'2015-cap C7'!B33+#REF!+#REF!+#REF!</f>
        <v>#REF!</v>
      </c>
      <c r="C32" s="12" t="e">
        <f>'2015-cap C1'!F34+#REF!+'2015-cap C3'!C33+'2015-cap C4'!C33+'2015-cap C5'!C33+'2015-cap C6'!C33+'2015-cap C7'!C33+#REF!+#REF!+#REF!</f>
        <v>#REF!</v>
      </c>
      <c r="D32" s="12" t="e">
        <f>'2015-cap C1'!#REF!+#REF!+'2015-cap C3'!#REF!+'2015-cap C4'!#REF!+'2015-cap C5'!D33+'2015-cap C6'!#REF!+'2015-cap C7'!#REF!+#REF!+#REF!+#REF!</f>
        <v>#REF!</v>
      </c>
      <c r="E32" s="12" t="e">
        <f>'2015-cap C1'!#REF!+#REF!+'2015-cap C3'!D33+'2015-cap C4'!D33+'2015-cap C5'!E33+'2015-cap C6'!D33+'2015-cap C7'!D33+#REF!+#REF!+#REF!</f>
        <v>#REF!</v>
      </c>
      <c r="F32" s="12" t="e">
        <f>'2015-cap C1'!#REF!+#REF!+'2015-cap C3'!E33+'2015-cap C4'!E33+'2015-cap C5'!F33+'2015-cap C6'!E33+'2015-cap C7'!E33+#REF!+#REF!+#REF!</f>
        <v>#REF!</v>
      </c>
      <c r="G32" s="12" t="e">
        <f>'2015-cap C1'!#REF!+#REF!+'2015-cap C3'!F33+'2015-cap C4'!F33+'2015-cap C5'!G33+'2015-cap C6'!F33+'2015-cap C7'!F33+#REF!+#REF!+#REF!</f>
        <v>#REF!</v>
      </c>
      <c r="H32" s="12" t="e">
        <f>'2015-cap C1'!#REF!+#REF!+'2015-cap C3'!#REF!+'2015-cap C4'!G33+'2015-cap C5'!#REF!+'2015-cap C6'!G33+'2015-cap C7'!G33+#REF!+#REF!+#REF!</f>
        <v>#REF!</v>
      </c>
      <c r="J32"/>
    </row>
    <row r="33" spans="1:10" x14ac:dyDescent="0.2">
      <c r="A33" s="11" t="s">
        <v>29</v>
      </c>
      <c r="B33" s="12" t="e">
        <f>'2015-cap C1'!E35+#REF!+'2015-cap C3'!B34+'2015-cap C4'!B34+'2015-cap C5'!B34+'2015-cap C6'!B34+'2015-cap C7'!B34+#REF!+#REF!+#REF!</f>
        <v>#REF!</v>
      </c>
      <c r="C33" s="12" t="e">
        <f>'2015-cap C1'!F35+#REF!+'2015-cap C3'!C34+'2015-cap C4'!C34+'2015-cap C5'!C34+'2015-cap C6'!C34+'2015-cap C7'!C34+#REF!+#REF!+#REF!</f>
        <v>#REF!</v>
      </c>
      <c r="D33" s="12" t="e">
        <f>'2015-cap C1'!#REF!+#REF!+'2015-cap C3'!#REF!+'2015-cap C4'!#REF!+'2015-cap C5'!D34+'2015-cap C6'!#REF!+'2015-cap C7'!#REF!+#REF!+#REF!+#REF!</f>
        <v>#REF!</v>
      </c>
      <c r="E33" s="12" t="e">
        <f>'2015-cap C1'!#REF!+#REF!+'2015-cap C3'!D34+'2015-cap C4'!D34+'2015-cap C5'!E34+'2015-cap C6'!D34+'2015-cap C7'!D34+#REF!+#REF!+#REF!</f>
        <v>#REF!</v>
      </c>
      <c r="F33" s="12" t="e">
        <f>'2015-cap C1'!#REF!+#REF!+'2015-cap C3'!E34+'2015-cap C4'!E34+'2015-cap C5'!F34+'2015-cap C6'!E34+'2015-cap C7'!E34+#REF!+#REF!+#REF!</f>
        <v>#REF!</v>
      </c>
      <c r="G33" s="12" t="e">
        <f>'2015-cap C1'!#REF!+#REF!+'2015-cap C3'!F34+'2015-cap C4'!F34+'2015-cap C5'!G34+'2015-cap C6'!F34+'2015-cap C7'!F34+#REF!+#REF!+#REF!</f>
        <v>#REF!</v>
      </c>
      <c r="H33" s="12" t="e">
        <f>'2015-cap C1'!#REF!+#REF!+'2015-cap C3'!#REF!+'2015-cap C4'!G34+'2015-cap C5'!#REF!+'2015-cap C6'!G34+'2015-cap C7'!G34+#REF!+#REF!+#REF!</f>
        <v>#REF!</v>
      </c>
      <c r="J33"/>
    </row>
    <row r="34" spans="1:10" x14ac:dyDescent="0.2">
      <c r="A34" s="11" t="s">
        <v>31</v>
      </c>
      <c r="B34" s="12" t="e">
        <f>'2015-cap C1'!E36+#REF!+'2015-cap C3'!B35+'2015-cap C4'!B35+'2015-cap C5'!B35+'2015-cap C6'!B35+'2015-cap C7'!B35+#REF!+#REF!+#REF!</f>
        <v>#REF!</v>
      </c>
      <c r="C34" s="12" t="e">
        <f>'2015-cap C1'!F36+#REF!+'2015-cap C3'!C35+'2015-cap C4'!C35+'2015-cap C5'!C35+'2015-cap C6'!C35+'2015-cap C7'!C35+#REF!+#REF!+#REF!</f>
        <v>#REF!</v>
      </c>
      <c r="D34" s="12" t="e">
        <f>'2015-cap C1'!#REF!+#REF!+'2015-cap C3'!#REF!+'2015-cap C4'!#REF!+'2015-cap C5'!D35+'2015-cap C6'!#REF!+'2015-cap C7'!#REF!+#REF!+#REF!+#REF!</f>
        <v>#REF!</v>
      </c>
      <c r="E34" s="12" t="e">
        <f>'2015-cap C1'!#REF!+#REF!+'2015-cap C3'!D35+'2015-cap C4'!D35+'2015-cap C5'!E35+'2015-cap C6'!D35+'2015-cap C7'!D35+#REF!+#REF!+#REF!</f>
        <v>#REF!</v>
      </c>
      <c r="F34" s="12" t="e">
        <f>'2015-cap C1'!#REF!+#REF!+'2015-cap C3'!E35+'2015-cap C4'!E35+'2015-cap C5'!F35+'2015-cap C6'!E35+'2015-cap C7'!E35+#REF!+#REF!+#REF!</f>
        <v>#REF!</v>
      </c>
      <c r="G34" s="12" t="e">
        <f>'2015-cap C1'!#REF!+#REF!+'2015-cap C3'!F35+'2015-cap C4'!F35+'2015-cap C5'!G35+'2015-cap C6'!F35+'2015-cap C7'!F35+#REF!+#REF!+#REF!</f>
        <v>#REF!</v>
      </c>
      <c r="H34" s="12" t="e">
        <f>'2015-cap C1'!#REF!+#REF!+'2015-cap C3'!#REF!+'2015-cap C4'!G35+'2015-cap C5'!#REF!+'2015-cap C6'!G35+'2015-cap C7'!G35+#REF!+#REF!+#REF!</f>
        <v>#REF!</v>
      </c>
      <c r="J34"/>
    </row>
    <row r="35" spans="1:10" x14ac:dyDescent="0.2">
      <c r="A35" s="11" t="s">
        <v>30</v>
      </c>
      <c r="B35" s="12" t="e">
        <f>'2015-cap C1'!E37+#REF!+'2015-cap C3'!B36+'2015-cap C4'!B36+'2015-cap C5'!B36+'2015-cap C6'!B36+'2015-cap C7'!B36+#REF!+#REF!+#REF!</f>
        <v>#REF!</v>
      </c>
      <c r="C35" s="12" t="e">
        <f>'2015-cap C1'!F37+#REF!+'2015-cap C3'!C36+'2015-cap C4'!C36+'2015-cap C5'!C36+'2015-cap C6'!C36+'2015-cap C7'!C36+#REF!+#REF!+#REF!</f>
        <v>#REF!</v>
      </c>
      <c r="D35" s="12" t="e">
        <f>'2015-cap C1'!#REF!+#REF!+'2015-cap C3'!#REF!+'2015-cap C4'!#REF!+'2015-cap C5'!D36+'2015-cap C6'!#REF!+'2015-cap C7'!#REF!+#REF!+#REF!+#REF!</f>
        <v>#REF!</v>
      </c>
      <c r="E35" s="12" t="e">
        <f>'2015-cap C1'!#REF!+#REF!+'2015-cap C3'!D36+'2015-cap C4'!D36+'2015-cap C5'!E36+'2015-cap C6'!D36+'2015-cap C7'!D36+#REF!+#REF!+#REF!</f>
        <v>#REF!</v>
      </c>
      <c r="F35" s="12" t="e">
        <f>'2015-cap C1'!#REF!+#REF!+'2015-cap C3'!E36+'2015-cap C4'!E36+'2015-cap C5'!F36+'2015-cap C6'!E36+'2015-cap C7'!E36+#REF!+#REF!+#REF!</f>
        <v>#REF!</v>
      </c>
      <c r="G35" s="12" t="e">
        <f>'2015-cap C1'!#REF!+#REF!+'2015-cap C3'!F36+'2015-cap C4'!F36+'2015-cap C5'!G36+'2015-cap C6'!F36+'2015-cap C7'!F36+#REF!+#REF!+#REF!</f>
        <v>#REF!</v>
      </c>
      <c r="H35" s="12" t="e">
        <f>'2015-cap C1'!#REF!+#REF!+'2015-cap C3'!#REF!+'2015-cap C4'!G36+'2015-cap C5'!#REF!+'2015-cap C6'!G36+'2015-cap C7'!G36+#REF!+#REF!+#REF!</f>
        <v>#REF!</v>
      </c>
      <c r="J35"/>
    </row>
    <row r="36" spans="1:10" x14ac:dyDescent="0.2">
      <c r="A36" s="11" t="s">
        <v>107</v>
      </c>
      <c r="B36" s="12" t="e">
        <f>'2015-cap C1'!E38+#REF!+'2015-cap C3'!B37+'2015-cap C4'!B37+'2015-cap C5'!B37+'2015-cap C6'!B37+'2015-cap C7'!B37+#REF!+#REF!+#REF!</f>
        <v>#REF!</v>
      </c>
      <c r="C36" s="12" t="e">
        <f>'2015-cap C1'!F38+#REF!+'2015-cap C3'!C37+'2015-cap C4'!C37+'2015-cap C5'!C37+'2015-cap C6'!C37+'2015-cap C7'!C37+#REF!+#REF!+#REF!</f>
        <v>#REF!</v>
      </c>
      <c r="D36" s="12" t="e">
        <f>'2015-cap C1'!#REF!+#REF!+'2015-cap C3'!#REF!+'2015-cap C4'!#REF!+'2015-cap C5'!D37+'2015-cap C6'!#REF!+'2015-cap C7'!#REF!+#REF!+#REF!+#REF!</f>
        <v>#REF!</v>
      </c>
      <c r="E36" s="12" t="e">
        <f>'2015-cap C1'!#REF!+#REF!+'2015-cap C3'!D37+'2015-cap C4'!D37+'2015-cap C5'!E37+'2015-cap C6'!D37+'2015-cap C7'!D37+#REF!+#REF!+#REF!</f>
        <v>#REF!</v>
      </c>
      <c r="F36" s="12" t="e">
        <f>'2015-cap C1'!#REF!+#REF!+'2015-cap C3'!E37+'2015-cap C4'!E37+'2015-cap C5'!F37+'2015-cap C6'!E37+'2015-cap C7'!E37+#REF!+#REF!+#REF!</f>
        <v>#REF!</v>
      </c>
      <c r="G36" s="12" t="e">
        <f>'2015-cap C1'!#REF!+#REF!+'2015-cap C3'!F37+'2015-cap C4'!F37+'2015-cap C5'!G37+'2015-cap C6'!F37+'2015-cap C7'!F37+#REF!+#REF!+#REF!</f>
        <v>#REF!</v>
      </c>
      <c r="H36" s="12" t="e">
        <f>'2015-cap C1'!#REF!+#REF!+'2015-cap C3'!#REF!+'2015-cap C4'!G37+'2015-cap C5'!#REF!+'2015-cap C6'!G37+'2015-cap C7'!G37+#REF!+#REF!+#REF!</f>
        <v>#REF!</v>
      </c>
      <c r="J36"/>
    </row>
    <row r="37" spans="1:10" x14ac:dyDescent="0.2">
      <c r="A37" s="11" t="s">
        <v>32</v>
      </c>
      <c r="B37" s="12" t="e">
        <f>'2015-cap C1'!E39+#REF!+'2015-cap C3'!B38+'2015-cap C4'!B38+'2015-cap C5'!B38+'2015-cap C6'!B38+'2015-cap C7'!B38+#REF!+#REF!+#REF!</f>
        <v>#REF!</v>
      </c>
      <c r="C37" s="12" t="e">
        <f>'2015-cap C1'!F39+#REF!+'2015-cap C3'!C38+'2015-cap C4'!C38+'2015-cap C5'!C38+'2015-cap C6'!C38+'2015-cap C7'!C38+#REF!+#REF!+#REF!</f>
        <v>#REF!</v>
      </c>
      <c r="D37" s="12" t="e">
        <f>'2015-cap C1'!#REF!+#REF!+'2015-cap C3'!#REF!+'2015-cap C4'!#REF!+'2015-cap C5'!D38+'2015-cap C6'!#REF!+'2015-cap C7'!#REF!+#REF!+#REF!+#REF!</f>
        <v>#REF!</v>
      </c>
      <c r="E37" s="12" t="e">
        <f>'2015-cap C1'!#REF!+#REF!+'2015-cap C3'!D38+'2015-cap C4'!D38+'2015-cap C5'!E38+'2015-cap C6'!D38+'2015-cap C7'!D38+#REF!+#REF!+#REF!</f>
        <v>#REF!</v>
      </c>
      <c r="F37" s="12" t="e">
        <f>'2015-cap C1'!#REF!+#REF!+'2015-cap C3'!E38+'2015-cap C4'!E38+'2015-cap C5'!F38+'2015-cap C6'!E38+'2015-cap C7'!E38+#REF!+#REF!+#REF!</f>
        <v>#REF!</v>
      </c>
      <c r="G37" s="12" t="e">
        <f>'2015-cap C1'!#REF!+#REF!+'2015-cap C3'!F38+'2015-cap C4'!F38+'2015-cap C5'!G38+'2015-cap C6'!F38+'2015-cap C7'!F38+#REF!+#REF!+#REF!</f>
        <v>#REF!</v>
      </c>
      <c r="H37" s="12" t="e">
        <f>'2015-cap C1'!#REF!+#REF!+'2015-cap C3'!#REF!+'2015-cap C4'!G38+'2015-cap C5'!#REF!+'2015-cap C6'!G38+'2015-cap C7'!G38+#REF!+#REF!+#REF!</f>
        <v>#REF!</v>
      </c>
      <c r="J37"/>
    </row>
    <row r="38" spans="1:10" x14ac:dyDescent="0.2">
      <c r="A38" s="11" t="s">
        <v>33</v>
      </c>
      <c r="B38" s="12" t="e">
        <f>'2015-cap C1'!E40+#REF!+'2015-cap C3'!B39+'2015-cap C4'!B39+'2015-cap C5'!B39+'2015-cap C6'!B39+'2015-cap C7'!B39+#REF!+#REF!+#REF!</f>
        <v>#REF!</v>
      </c>
      <c r="C38" s="12" t="e">
        <f>'2015-cap C1'!F40+#REF!+'2015-cap C3'!C39+'2015-cap C4'!C39+'2015-cap C5'!C39+'2015-cap C6'!C39+'2015-cap C7'!C39+#REF!+#REF!+#REF!</f>
        <v>#REF!</v>
      </c>
      <c r="D38" s="12" t="e">
        <f>'2015-cap C1'!#REF!+#REF!+'2015-cap C3'!#REF!+'2015-cap C4'!#REF!+'2015-cap C5'!D39+'2015-cap C6'!#REF!+'2015-cap C7'!#REF!+#REF!+#REF!+#REF!</f>
        <v>#REF!</v>
      </c>
      <c r="E38" s="12" t="e">
        <f>'2015-cap C1'!#REF!+#REF!+'2015-cap C3'!D39+'2015-cap C4'!D39+'2015-cap C5'!E39+'2015-cap C6'!D39+'2015-cap C7'!D39+#REF!+#REF!+#REF!</f>
        <v>#REF!</v>
      </c>
      <c r="F38" s="12" t="e">
        <f>'2015-cap C1'!#REF!+#REF!+'2015-cap C3'!E39+'2015-cap C4'!E39+'2015-cap C5'!F39+'2015-cap C6'!E39+'2015-cap C7'!E39+#REF!+#REF!+#REF!</f>
        <v>#REF!</v>
      </c>
      <c r="G38" s="12" t="e">
        <f>'2015-cap C1'!#REF!+#REF!+'2015-cap C3'!F39+'2015-cap C4'!F39+'2015-cap C5'!G39+'2015-cap C6'!F39+'2015-cap C7'!F39+#REF!+#REF!+#REF!</f>
        <v>#REF!</v>
      </c>
      <c r="H38" s="12" t="e">
        <f>'2015-cap C1'!#REF!+#REF!+'2015-cap C3'!#REF!+'2015-cap C4'!G39+'2015-cap C5'!#REF!+'2015-cap C6'!G39+'2015-cap C7'!G39+#REF!+#REF!+#REF!</f>
        <v>#REF!</v>
      </c>
      <c r="J38"/>
    </row>
    <row r="39" spans="1:10" x14ac:dyDescent="0.2">
      <c r="A39" s="11" t="s">
        <v>34</v>
      </c>
      <c r="B39" s="12" t="e">
        <f>'2015-cap C1'!E41+#REF!+'2015-cap C3'!B40+'2015-cap C4'!B40+'2015-cap C5'!B40+'2015-cap C6'!B40+'2015-cap C7'!B40+#REF!+#REF!+#REF!</f>
        <v>#REF!</v>
      </c>
      <c r="C39" s="12" t="e">
        <f>'2015-cap C1'!F41+#REF!+'2015-cap C3'!C40+'2015-cap C4'!C40+'2015-cap C5'!C40+'2015-cap C6'!C40+'2015-cap C7'!C40+#REF!+#REF!+#REF!</f>
        <v>#REF!</v>
      </c>
      <c r="D39" s="12" t="e">
        <f>'2015-cap C1'!#REF!+#REF!+'2015-cap C3'!#REF!+'2015-cap C4'!#REF!+'2015-cap C5'!D40+'2015-cap C6'!#REF!+'2015-cap C7'!#REF!+#REF!+#REF!+#REF!</f>
        <v>#REF!</v>
      </c>
      <c r="E39" s="12" t="e">
        <f>'2015-cap C1'!#REF!+#REF!+'2015-cap C3'!D40+'2015-cap C4'!D40+'2015-cap C5'!E40+'2015-cap C6'!D40+'2015-cap C7'!D40+#REF!+#REF!+#REF!</f>
        <v>#REF!</v>
      </c>
      <c r="F39" s="12" t="e">
        <f>'2015-cap C1'!#REF!+#REF!+'2015-cap C3'!E40+'2015-cap C4'!E40+'2015-cap C5'!F40+'2015-cap C6'!E40+'2015-cap C7'!E40+#REF!+#REF!+#REF!</f>
        <v>#REF!</v>
      </c>
      <c r="G39" s="12" t="e">
        <f>'2015-cap C1'!#REF!+#REF!+'2015-cap C3'!F40+'2015-cap C4'!F40+'2015-cap C5'!G40+'2015-cap C6'!F40+'2015-cap C7'!F40+#REF!+#REF!+#REF!</f>
        <v>#REF!</v>
      </c>
      <c r="H39" s="12" t="e">
        <f>'2015-cap C1'!#REF!+#REF!+'2015-cap C3'!#REF!+'2015-cap C4'!G40+'2015-cap C5'!#REF!+'2015-cap C6'!G40+'2015-cap C7'!G40+#REF!+#REF!+#REF!</f>
        <v>#REF!</v>
      </c>
      <c r="J39"/>
    </row>
    <row r="40" spans="1:10" x14ac:dyDescent="0.2">
      <c r="A40" s="11" t="s">
        <v>35</v>
      </c>
      <c r="B40" s="12" t="e">
        <f>'2015-cap C1'!E42+#REF!+'2015-cap C3'!B41+'2015-cap C4'!B41+'2015-cap C5'!B41+'2015-cap C6'!B41+'2015-cap C7'!B41+#REF!+#REF!+#REF!</f>
        <v>#REF!</v>
      </c>
      <c r="C40" s="12" t="e">
        <f>'2015-cap C1'!F42+#REF!+'2015-cap C3'!C41+'2015-cap C4'!C41+'2015-cap C5'!C41+'2015-cap C6'!C41+'2015-cap C7'!C41+#REF!+#REF!+#REF!</f>
        <v>#REF!</v>
      </c>
      <c r="D40" s="12" t="e">
        <f>'2015-cap C1'!#REF!+#REF!+'2015-cap C3'!#REF!+'2015-cap C4'!#REF!+'2015-cap C5'!D41+'2015-cap C6'!#REF!+'2015-cap C7'!#REF!+#REF!+#REF!+#REF!</f>
        <v>#REF!</v>
      </c>
      <c r="E40" s="12" t="e">
        <f>'2015-cap C1'!#REF!+#REF!+'2015-cap C3'!D41+'2015-cap C4'!D41+'2015-cap C5'!E41+'2015-cap C6'!D41+'2015-cap C7'!D41+#REF!+#REF!+#REF!</f>
        <v>#REF!</v>
      </c>
      <c r="F40" s="12" t="e">
        <f>'2015-cap C1'!#REF!+#REF!+'2015-cap C3'!E41+'2015-cap C4'!E41+'2015-cap C5'!F41+'2015-cap C6'!E41+'2015-cap C7'!E41+#REF!+#REF!+#REF!</f>
        <v>#REF!</v>
      </c>
      <c r="G40" s="12" t="e">
        <f>'2015-cap C1'!#REF!+#REF!+'2015-cap C3'!F41+'2015-cap C4'!F41+'2015-cap C5'!G41+'2015-cap C6'!F41+'2015-cap C7'!F41+#REF!+#REF!+#REF!</f>
        <v>#REF!</v>
      </c>
      <c r="H40" s="12" t="e">
        <f>'2015-cap C1'!#REF!+#REF!+'2015-cap C3'!#REF!+'2015-cap C4'!G41+'2015-cap C5'!#REF!+'2015-cap C6'!G41+'2015-cap C7'!G41+#REF!+#REF!+#REF!</f>
        <v>#REF!</v>
      </c>
      <c r="J40"/>
    </row>
    <row r="41" spans="1:10" x14ac:dyDescent="0.2">
      <c r="A41" s="11" t="s">
        <v>36</v>
      </c>
      <c r="B41" s="12" t="e">
        <f>'2015-cap C1'!E43+#REF!+'2015-cap C3'!B42+'2015-cap C4'!B42+'2015-cap C5'!B42+'2015-cap C6'!B42+'2015-cap C7'!B42+#REF!+#REF!+#REF!</f>
        <v>#REF!</v>
      </c>
      <c r="C41" s="12" t="e">
        <f>'2015-cap C1'!F43+#REF!+'2015-cap C3'!C42+'2015-cap C4'!C42+'2015-cap C5'!C42+'2015-cap C6'!C42+'2015-cap C7'!C42+#REF!+#REF!+#REF!</f>
        <v>#REF!</v>
      </c>
      <c r="D41" s="12" t="e">
        <f>'2015-cap C1'!#REF!+#REF!+'2015-cap C3'!#REF!+'2015-cap C4'!#REF!+'2015-cap C5'!D42+'2015-cap C6'!#REF!+'2015-cap C7'!#REF!+#REF!+#REF!+#REF!</f>
        <v>#REF!</v>
      </c>
      <c r="E41" s="12" t="e">
        <f>'2015-cap C1'!#REF!+#REF!+'2015-cap C3'!D42+'2015-cap C4'!D42+'2015-cap C5'!E42+'2015-cap C6'!D42+'2015-cap C7'!D42+#REF!+#REF!+#REF!</f>
        <v>#REF!</v>
      </c>
      <c r="F41" s="12" t="e">
        <f>'2015-cap C1'!#REF!+#REF!+'2015-cap C3'!E42+'2015-cap C4'!E42+'2015-cap C5'!F42+'2015-cap C6'!E42+'2015-cap C7'!E42+#REF!+#REF!+#REF!</f>
        <v>#REF!</v>
      </c>
      <c r="G41" s="12" t="e">
        <f>'2015-cap C1'!#REF!+#REF!+'2015-cap C3'!F42+'2015-cap C4'!F42+'2015-cap C5'!G42+'2015-cap C6'!F42+'2015-cap C7'!F42+#REF!+#REF!+#REF!</f>
        <v>#REF!</v>
      </c>
      <c r="H41" s="12" t="e">
        <f>'2015-cap C1'!#REF!+#REF!+'2015-cap C3'!#REF!+'2015-cap C4'!G42+'2015-cap C5'!#REF!+'2015-cap C6'!G42+'2015-cap C7'!G42+#REF!+#REF!+#REF!</f>
        <v>#REF!</v>
      </c>
      <c r="J41"/>
    </row>
    <row r="42" spans="1:10" x14ac:dyDescent="0.2">
      <c r="A42" s="11" t="s">
        <v>37</v>
      </c>
      <c r="B42" s="12" t="e">
        <f>'2015-cap C1'!E44+#REF!+'2015-cap C3'!B43+'2015-cap C4'!B43+'2015-cap C5'!B43+'2015-cap C6'!B43+'2015-cap C7'!B43+#REF!+#REF!+#REF!</f>
        <v>#REF!</v>
      </c>
      <c r="C42" s="12" t="e">
        <f>'2015-cap C1'!F44+#REF!+'2015-cap C3'!C43+'2015-cap C4'!C43+'2015-cap C5'!C43+'2015-cap C6'!C43+'2015-cap C7'!C43+#REF!+#REF!+#REF!</f>
        <v>#REF!</v>
      </c>
      <c r="D42" s="12" t="e">
        <f>'2015-cap C1'!#REF!+#REF!+'2015-cap C3'!#REF!+'2015-cap C4'!#REF!+'2015-cap C5'!D43+'2015-cap C6'!#REF!+'2015-cap C7'!#REF!+#REF!+#REF!+#REF!</f>
        <v>#REF!</v>
      </c>
      <c r="E42" s="12" t="e">
        <f>'2015-cap C1'!#REF!+#REF!+'2015-cap C3'!D43+'2015-cap C4'!D43+'2015-cap C5'!E43+'2015-cap C6'!D43+'2015-cap C7'!D43+#REF!+#REF!+#REF!</f>
        <v>#REF!</v>
      </c>
      <c r="F42" s="12" t="e">
        <f>'2015-cap C1'!#REF!+#REF!+'2015-cap C3'!E43+'2015-cap C4'!E43+'2015-cap C5'!F43+'2015-cap C6'!E43+'2015-cap C7'!E43+#REF!+#REF!+#REF!</f>
        <v>#REF!</v>
      </c>
      <c r="G42" s="12" t="e">
        <f>'2015-cap C1'!#REF!+#REF!+'2015-cap C3'!F43+'2015-cap C4'!F43+'2015-cap C5'!G43+'2015-cap C6'!F43+'2015-cap C7'!F43+#REF!+#REF!+#REF!</f>
        <v>#REF!</v>
      </c>
      <c r="H42" s="12" t="e">
        <f>'2015-cap C1'!#REF!+#REF!+'2015-cap C3'!#REF!+'2015-cap C4'!G43+'2015-cap C5'!#REF!+'2015-cap C6'!G43+'2015-cap C7'!G43+#REF!+#REF!+#REF!</f>
        <v>#REF!</v>
      </c>
      <c r="J42"/>
    </row>
    <row r="43" spans="1:10" x14ac:dyDescent="0.2">
      <c r="A43" s="11" t="s">
        <v>78</v>
      </c>
      <c r="B43" s="12" t="e">
        <f>'2015-cap C1'!E45+#REF!+'2015-cap C3'!B44+'2015-cap C4'!B44+'2015-cap C5'!B44+'2015-cap C6'!B44+'2015-cap C7'!B44+#REF!+#REF!+#REF!</f>
        <v>#REF!</v>
      </c>
      <c r="C43" s="12" t="e">
        <f>'2015-cap C1'!F45+#REF!+'2015-cap C3'!C44+'2015-cap C4'!C44+'2015-cap C5'!C44+'2015-cap C6'!C44+'2015-cap C7'!C44+#REF!+#REF!+#REF!</f>
        <v>#REF!</v>
      </c>
      <c r="D43" s="12" t="e">
        <f>'2015-cap C1'!#REF!+#REF!+'2015-cap C3'!#REF!+'2015-cap C4'!#REF!+'2015-cap C5'!D44+'2015-cap C6'!#REF!+'2015-cap C7'!#REF!+#REF!+#REF!+#REF!</f>
        <v>#REF!</v>
      </c>
      <c r="E43" s="12" t="e">
        <f>'2015-cap C1'!#REF!+#REF!+'2015-cap C3'!D44+'2015-cap C4'!D44+'2015-cap C5'!E44+'2015-cap C6'!D44+'2015-cap C7'!D44+#REF!+#REF!+#REF!</f>
        <v>#REF!</v>
      </c>
      <c r="F43" s="12" t="e">
        <f>'2015-cap C1'!#REF!+#REF!+'2015-cap C3'!E44+'2015-cap C4'!E44+'2015-cap C5'!F44+'2015-cap C6'!E44+'2015-cap C7'!E44+#REF!+#REF!+#REF!</f>
        <v>#REF!</v>
      </c>
      <c r="G43" s="12" t="e">
        <f>'2015-cap C1'!#REF!+#REF!+'2015-cap C3'!F44+'2015-cap C4'!F44+'2015-cap C5'!G44+'2015-cap C6'!F44+'2015-cap C7'!F44+#REF!+#REF!+#REF!</f>
        <v>#REF!</v>
      </c>
      <c r="H43" s="12" t="e">
        <f>'2015-cap C1'!#REF!+#REF!+'2015-cap C3'!#REF!+'2015-cap C4'!G44+'2015-cap C5'!#REF!+'2015-cap C6'!G44+'2015-cap C7'!G44+#REF!+#REF!+#REF!</f>
        <v>#REF!</v>
      </c>
      <c r="J43"/>
    </row>
    <row r="44" spans="1:10" x14ac:dyDescent="0.2">
      <c r="A44" s="11" t="s">
        <v>43</v>
      </c>
      <c r="B44" s="12" t="e">
        <f>'2015-cap C1'!E46+#REF!+'2015-cap C3'!B45+'2015-cap C4'!B45+'2015-cap C5'!B45+'2015-cap C6'!B45+'2015-cap C7'!B45+#REF!+#REF!+#REF!</f>
        <v>#REF!</v>
      </c>
      <c r="C44" s="12" t="e">
        <f>'2015-cap C1'!F46+#REF!+'2015-cap C3'!C45+'2015-cap C4'!C45+'2015-cap C5'!C45+'2015-cap C6'!C45+'2015-cap C7'!C45+#REF!+#REF!+#REF!</f>
        <v>#REF!</v>
      </c>
      <c r="D44" s="12" t="e">
        <f>'2015-cap C1'!#REF!+#REF!+'2015-cap C3'!#REF!+'2015-cap C4'!#REF!+'2015-cap C5'!D45+'2015-cap C6'!#REF!+'2015-cap C7'!#REF!+#REF!+#REF!+#REF!</f>
        <v>#REF!</v>
      </c>
      <c r="E44" s="12" t="e">
        <f>'2015-cap C1'!#REF!+#REF!+'2015-cap C3'!D45+'2015-cap C4'!D45+'2015-cap C5'!E45+'2015-cap C6'!D45+'2015-cap C7'!D45+#REF!+#REF!+#REF!</f>
        <v>#REF!</v>
      </c>
      <c r="F44" s="12" t="e">
        <f>'2015-cap C1'!#REF!+#REF!+'2015-cap C3'!E45+'2015-cap C4'!E45+'2015-cap C5'!F45+'2015-cap C6'!E45+'2015-cap C7'!E45+#REF!+#REF!+#REF!</f>
        <v>#REF!</v>
      </c>
      <c r="G44" s="12" t="e">
        <f>'2015-cap C1'!#REF!+#REF!+'2015-cap C3'!F45+'2015-cap C4'!F45+'2015-cap C5'!G45+'2015-cap C6'!F45+'2015-cap C7'!F45+#REF!+#REF!+#REF!</f>
        <v>#REF!</v>
      </c>
      <c r="H44" s="12" t="e">
        <f>'2015-cap C1'!#REF!+#REF!+'2015-cap C3'!#REF!+'2015-cap C4'!G45+'2015-cap C5'!#REF!+'2015-cap C6'!G45+'2015-cap C7'!G45+#REF!+#REF!+#REF!</f>
        <v>#REF!</v>
      </c>
      <c r="J44"/>
    </row>
    <row r="45" spans="1:10" x14ac:dyDescent="0.2">
      <c r="A45" s="11" t="s">
        <v>40</v>
      </c>
      <c r="B45" s="12" t="e">
        <f>'2015-cap C1'!E47+#REF!+'2015-cap C3'!B46+'2015-cap C4'!B46+'2015-cap C5'!B46+'2015-cap C6'!B46+'2015-cap C7'!B46+#REF!+#REF!+#REF!</f>
        <v>#REF!</v>
      </c>
      <c r="C45" s="12" t="e">
        <f>'2015-cap C1'!F47+#REF!+'2015-cap C3'!C46+'2015-cap C4'!C46+'2015-cap C5'!C46+'2015-cap C6'!C46+'2015-cap C7'!C46+#REF!+#REF!+#REF!</f>
        <v>#REF!</v>
      </c>
      <c r="D45" s="12" t="e">
        <f>'2015-cap C1'!#REF!+#REF!+'2015-cap C3'!#REF!+'2015-cap C4'!#REF!+'2015-cap C5'!D46+'2015-cap C6'!#REF!+'2015-cap C7'!#REF!+#REF!+#REF!+#REF!</f>
        <v>#REF!</v>
      </c>
      <c r="E45" s="12" t="e">
        <f>'2015-cap C1'!#REF!+#REF!+'2015-cap C3'!D46+'2015-cap C4'!D46+'2015-cap C5'!E46+'2015-cap C6'!D46+'2015-cap C7'!D46+#REF!+#REF!+#REF!</f>
        <v>#REF!</v>
      </c>
      <c r="F45" s="12" t="e">
        <f>'2015-cap C1'!#REF!+#REF!+'2015-cap C3'!E46+'2015-cap C4'!E46+'2015-cap C5'!F46+'2015-cap C6'!E46+'2015-cap C7'!E46+#REF!+#REF!+#REF!</f>
        <v>#REF!</v>
      </c>
      <c r="G45" s="12" t="e">
        <f>'2015-cap C1'!#REF!+#REF!+'2015-cap C3'!F46+'2015-cap C4'!F46+'2015-cap C5'!G46+'2015-cap C6'!F46+'2015-cap C7'!F46+#REF!+#REF!+#REF!</f>
        <v>#REF!</v>
      </c>
      <c r="H45" s="12" t="e">
        <f>'2015-cap C1'!#REF!+#REF!+'2015-cap C3'!#REF!+'2015-cap C4'!G46+'2015-cap C5'!#REF!+'2015-cap C6'!G46+'2015-cap C7'!G46+#REF!+#REF!+#REF!</f>
        <v>#REF!</v>
      </c>
      <c r="J45"/>
    </row>
    <row r="46" spans="1:10" x14ac:dyDescent="0.2">
      <c r="A46" s="11" t="s">
        <v>39</v>
      </c>
      <c r="B46" s="12" t="e">
        <f>'2015-cap C1'!E48+#REF!+'2015-cap C3'!B47+'2015-cap C4'!B47+'2015-cap C5'!B47+'2015-cap C6'!B47+'2015-cap C7'!B47+#REF!+#REF!+#REF!</f>
        <v>#REF!</v>
      </c>
      <c r="C46" s="12" t="e">
        <f>'2015-cap C1'!F48+#REF!+'2015-cap C3'!C47+'2015-cap C4'!C47+'2015-cap C5'!C47+'2015-cap C6'!C47+'2015-cap C7'!C47+#REF!+#REF!+#REF!</f>
        <v>#REF!</v>
      </c>
      <c r="D46" s="12" t="e">
        <f>'2015-cap C1'!#REF!+#REF!+'2015-cap C3'!#REF!+'2015-cap C4'!#REF!+'2015-cap C5'!D47+'2015-cap C6'!#REF!+'2015-cap C7'!#REF!+#REF!+#REF!+#REF!</f>
        <v>#REF!</v>
      </c>
      <c r="E46" s="12" t="e">
        <f>'2015-cap C1'!#REF!+#REF!+'2015-cap C3'!D47+'2015-cap C4'!D47+'2015-cap C5'!E47+'2015-cap C6'!D47+'2015-cap C7'!D47+#REF!+#REF!+#REF!</f>
        <v>#REF!</v>
      </c>
      <c r="F46" s="12" t="e">
        <f>'2015-cap C1'!#REF!+#REF!+'2015-cap C3'!E47+'2015-cap C4'!E47+'2015-cap C5'!F47+'2015-cap C6'!E47+'2015-cap C7'!E47+#REF!+#REF!+#REF!</f>
        <v>#REF!</v>
      </c>
      <c r="G46" s="12" t="e">
        <f>'2015-cap C1'!#REF!+#REF!+'2015-cap C3'!F47+'2015-cap C4'!F47+'2015-cap C5'!G47+'2015-cap C6'!F47+'2015-cap C7'!F47+#REF!+#REF!+#REF!</f>
        <v>#REF!</v>
      </c>
      <c r="H46" s="12" t="e">
        <f>'2015-cap C1'!#REF!+#REF!+'2015-cap C3'!#REF!+'2015-cap C4'!G47+'2015-cap C5'!#REF!+'2015-cap C6'!G47+'2015-cap C7'!G47+#REF!+#REF!+#REF!</f>
        <v>#REF!</v>
      </c>
      <c r="J46"/>
    </row>
    <row r="47" spans="1:10" x14ac:dyDescent="0.2">
      <c r="A47" s="11" t="s">
        <v>41</v>
      </c>
      <c r="B47" s="12" t="e">
        <f>'2015-cap C1'!E49+#REF!+'2015-cap C3'!B48+'2015-cap C4'!B48+'2015-cap C5'!B48+'2015-cap C6'!B48+'2015-cap C7'!B48+#REF!+#REF!+#REF!</f>
        <v>#REF!</v>
      </c>
      <c r="C47" s="12" t="e">
        <f>'2015-cap C1'!F49+#REF!+'2015-cap C3'!C48+'2015-cap C4'!C48+'2015-cap C5'!C48+'2015-cap C6'!C48+'2015-cap C7'!C48+#REF!+#REF!+#REF!</f>
        <v>#REF!</v>
      </c>
      <c r="D47" s="12" t="e">
        <f>'2015-cap C1'!#REF!+#REF!+'2015-cap C3'!#REF!+'2015-cap C4'!#REF!+'2015-cap C5'!D48+'2015-cap C6'!#REF!+'2015-cap C7'!#REF!+#REF!+#REF!+#REF!</f>
        <v>#REF!</v>
      </c>
      <c r="E47" s="12" t="e">
        <f>'2015-cap C1'!#REF!+#REF!+'2015-cap C3'!D48+'2015-cap C4'!D48+'2015-cap C5'!E48+'2015-cap C6'!D48+'2015-cap C7'!D48+#REF!+#REF!+#REF!</f>
        <v>#REF!</v>
      </c>
      <c r="F47" s="12" t="e">
        <f>'2015-cap C1'!#REF!+#REF!+'2015-cap C3'!E48+'2015-cap C4'!E48+'2015-cap C5'!F48+'2015-cap C6'!E48+'2015-cap C7'!E48+#REF!+#REF!+#REF!</f>
        <v>#REF!</v>
      </c>
      <c r="G47" s="12" t="e">
        <f>'2015-cap C1'!#REF!+#REF!+'2015-cap C3'!F48+'2015-cap C4'!F48+'2015-cap C5'!G48+'2015-cap C6'!F48+'2015-cap C7'!F48+#REF!+#REF!+#REF!</f>
        <v>#REF!</v>
      </c>
      <c r="H47" s="12" t="e">
        <f>'2015-cap C1'!#REF!+#REF!+'2015-cap C3'!#REF!+'2015-cap C4'!G48+'2015-cap C5'!#REF!+'2015-cap C6'!G48+'2015-cap C7'!G48+#REF!+#REF!+#REF!</f>
        <v>#REF!</v>
      </c>
      <c r="J47"/>
    </row>
    <row r="48" spans="1:10" x14ac:dyDescent="0.2">
      <c r="A48" s="11" t="s">
        <v>42</v>
      </c>
      <c r="B48" s="12" t="e">
        <f>'2015-cap C1'!E50+#REF!+'2015-cap C3'!B49+'2015-cap C4'!B49+'2015-cap C5'!B49+'2015-cap C6'!B49+'2015-cap C7'!B49+#REF!+#REF!+#REF!</f>
        <v>#REF!</v>
      </c>
      <c r="C48" s="12" t="e">
        <f>'2015-cap C1'!F50+#REF!+'2015-cap C3'!C49+'2015-cap C4'!C49+'2015-cap C5'!C49+'2015-cap C6'!C49+'2015-cap C7'!C49+#REF!+#REF!+#REF!</f>
        <v>#REF!</v>
      </c>
      <c r="D48" s="12" t="e">
        <f>'2015-cap C1'!#REF!+#REF!+'2015-cap C3'!#REF!+'2015-cap C4'!#REF!+'2015-cap C5'!D49+'2015-cap C6'!#REF!+'2015-cap C7'!#REF!+#REF!+#REF!+#REF!</f>
        <v>#REF!</v>
      </c>
      <c r="E48" s="12" t="e">
        <f>'2015-cap C1'!#REF!+#REF!+'2015-cap C3'!D49+'2015-cap C4'!D49+'2015-cap C5'!E49+'2015-cap C6'!D49+'2015-cap C7'!D49+#REF!+#REF!+#REF!</f>
        <v>#REF!</v>
      </c>
      <c r="F48" s="12" t="e">
        <f>'2015-cap C1'!#REF!+#REF!+'2015-cap C3'!E49+'2015-cap C4'!E49+'2015-cap C5'!F49+'2015-cap C6'!E49+'2015-cap C7'!E49+#REF!+#REF!+#REF!</f>
        <v>#REF!</v>
      </c>
      <c r="G48" s="12" t="e">
        <f>'2015-cap C1'!#REF!+#REF!+'2015-cap C3'!F49+'2015-cap C4'!F49+'2015-cap C5'!G49+'2015-cap C6'!F49+'2015-cap C7'!F49+#REF!+#REF!+#REF!</f>
        <v>#REF!</v>
      </c>
      <c r="H48" s="12" t="e">
        <f>'2015-cap C1'!#REF!+#REF!+'2015-cap C3'!#REF!+'2015-cap C4'!G49+'2015-cap C5'!#REF!+'2015-cap C6'!G49+'2015-cap C7'!G49+#REF!+#REF!+#REF!</f>
        <v>#REF!</v>
      </c>
      <c r="J48"/>
    </row>
    <row r="49" spans="1:10" x14ac:dyDescent="0.2">
      <c r="A49" s="11" t="s">
        <v>44</v>
      </c>
      <c r="B49" s="12" t="e">
        <f>'2015-cap C1'!E51+#REF!+'2015-cap C3'!B50+'2015-cap C4'!B50+'2015-cap C5'!B50+'2015-cap C6'!B50+'2015-cap C7'!B50+#REF!+#REF!+#REF!</f>
        <v>#REF!</v>
      </c>
      <c r="C49" s="12" t="e">
        <f>'2015-cap C1'!F51+#REF!+'2015-cap C3'!C50+'2015-cap C4'!C50+'2015-cap C5'!C50+'2015-cap C6'!C50+'2015-cap C7'!C50+#REF!+#REF!+#REF!</f>
        <v>#REF!</v>
      </c>
      <c r="D49" s="12" t="e">
        <f>'2015-cap C1'!#REF!+#REF!+'2015-cap C3'!#REF!+'2015-cap C4'!#REF!+'2015-cap C5'!D50+'2015-cap C6'!#REF!+'2015-cap C7'!#REF!+#REF!+#REF!+#REF!</f>
        <v>#REF!</v>
      </c>
      <c r="E49" s="12" t="e">
        <f>'2015-cap C1'!#REF!+#REF!+'2015-cap C3'!D50+'2015-cap C4'!D50+'2015-cap C5'!E50+'2015-cap C6'!D50+'2015-cap C7'!D50+#REF!+#REF!+#REF!</f>
        <v>#REF!</v>
      </c>
      <c r="F49" s="12" t="e">
        <f>'2015-cap C1'!#REF!+#REF!+'2015-cap C3'!E50+'2015-cap C4'!E50+'2015-cap C5'!F50+'2015-cap C6'!E50+'2015-cap C7'!E50+#REF!+#REF!+#REF!</f>
        <v>#REF!</v>
      </c>
      <c r="G49" s="12" t="e">
        <f>'2015-cap C1'!#REF!+#REF!+'2015-cap C3'!F50+'2015-cap C4'!F50+'2015-cap C5'!G50+'2015-cap C6'!F50+'2015-cap C7'!F50+#REF!+#REF!+#REF!</f>
        <v>#REF!</v>
      </c>
      <c r="H49" s="12" t="e">
        <f>'2015-cap C1'!#REF!+#REF!+'2015-cap C3'!#REF!+'2015-cap C4'!G50+'2015-cap C5'!#REF!+'2015-cap C6'!G50+'2015-cap C7'!G50+#REF!+#REF!+#REF!</f>
        <v>#REF!</v>
      </c>
      <c r="J49"/>
    </row>
    <row r="50" spans="1:10" x14ac:dyDescent="0.2">
      <c r="A50" s="11" t="s">
        <v>5</v>
      </c>
      <c r="B50" s="12" t="e">
        <f>'2015-cap C1'!E52+#REF!+'2015-cap C3'!B51+'2015-cap C4'!B51+'2015-cap C5'!B51+'2015-cap C6'!B51+'2015-cap C7'!B51+#REF!+#REF!+#REF!</f>
        <v>#REF!</v>
      </c>
      <c r="C50" s="12" t="e">
        <f>'2015-cap C1'!F52+#REF!+'2015-cap C3'!C51+'2015-cap C4'!C51+'2015-cap C5'!C51+'2015-cap C6'!C51+'2015-cap C7'!C51+#REF!+#REF!+#REF!</f>
        <v>#REF!</v>
      </c>
      <c r="D50" s="12" t="e">
        <f>'2015-cap C1'!#REF!+#REF!+'2015-cap C3'!#REF!+'2015-cap C4'!#REF!+'2015-cap C5'!D51+'2015-cap C6'!#REF!+'2015-cap C7'!#REF!+#REF!+#REF!+#REF!</f>
        <v>#REF!</v>
      </c>
      <c r="E50" s="12" t="e">
        <f>'2015-cap C1'!#REF!+#REF!+'2015-cap C3'!D51+'2015-cap C4'!D51+'2015-cap C5'!E51+'2015-cap C6'!D51+'2015-cap C7'!D51+#REF!+#REF!+#REF!</f>
        <v>#REF!</v>
      </c>
      <c r="F50" s="12" t="e">
        <f>'2015-cap C1'!#REF!+#REF!+'2015-cap C3'!E51+'2015-cap C4'!E51+'2015-cap C5'!F51+'2015-cap C6'!E51+'2015-cap C7'!E51+#REF!+#REF!+#REF!</f>
        <v>#REF!</v>
      </c>
      <c r="G50" s="12" t="e">
        <f>'2015-cap C1'!#REF!+#REF!+'2015-cap C3'!F51+'2015-cap C4'!F51+'2015-cap C5'!G51+'2015-cap C6'!F51+'2015-cap C7'!F51+#REF!+#REF!+#REF!</f>
        <v>#REF!</v>
      </c>
      <c r="H50" s="12" t="e">
        <f>'2015-cap C1'!#REF!+#REF!+'2015-cap C3'!#REF!+'2015-cap C4'!G51+'2015-cap C5'!#REF!+'2015-cap C6'!G51+'2015-cap C7'!G51+#REF!+#REF!+#REF!</f>
        <v>#REF!</v>
      </c>
      <c r="J50"/>
    </row>
    <row r="51" spans="1:10" x14ac:dyDescent="0.2">
      <c r="A51" s="11" t="s">
        <v>45</v>
      </c>
      <c r="B51" s="12" t="e">
        <f>'2015-cap C1'!E53+#REF!+'2015-cap C3'!B52+'2015-cap C4'!B52+'2015-cap C5'!B52+'2015-cap C6'!B52+'2015-cap C7'!B52+#REF!+#REF!+#REF!</f>
        <v>#REF!</v>
      </c>
      <c r="C51" s="12" t="e">
        <f>'2015-cap C1'!F53+#REF!+'2015-cap C3'!C52+'2015-cap C4'!C52+'2015-cap C5'!C52+'2015-cap C6'!C52+'2015-cap C7'!C52+#REF!+#REF!+#REF!</f>
        <v>#REF!</v>
      </c>
      <c r="D51" s="12" t="e">
        <f>'2015-cap C1'!#REF!+#REF!+'2015-cap C3'!#REF!+'2015-cap C4'!#REF!+'2015-cap C5'!D52+'2015-cap C6'!#REF!+'2015-cap C7'!#REF!+#REF!+#REF!+#REF!</f>
        <v>#REF!</v>
      </c>
      <c r="E51" s="12" t="e">
        <f>'2015-cap C1'!#REF!+#REF!+'2015-cap C3'!D52+'2015-cap C4'!D52+'2015-cap C5'!E52+'2015-cap C6'!D52+'2015-cap C7'!D52+#REF!+#REF!+#REF!</f>
        <v>#REF!</v>
      </c>
      <c r="F51" s="12" t="e">
        <f>'2015-cap C1'!#REF!+#REF!+'2015-cap C3'!E52+'2015-cap C4'!E52+'2015-cap C5'!F52+'2015-cap C6'!E52+'2015-cap C7'!E52+#REF!+#REF!+#REF!</f>
        <v>#REF!</v>
      </c>
      <c r="G51" s="12" t="e">
        <f>'2015-cap C1'!#REF!+#REF!+'2015-cap C3'!F52+'2015-cap C4'!F52+'2015-cap C5'!G52+'2015-cap C6'!F52+'2015-cap C7'!F52+#REF!+#REF!+#REF!</f>
        <v>#REF!</v>
      </c>
      <c r="H51" s="12" t="e">
        <f>'2015-cap C1'!#REF!+#REF!+'2015-cap C3'!#REF!+'2015-cap C4'!G52+'2015-cap C5'!#REF!+'2015-cap C6'!G52+'2015-cap C7'!G52+#REF!+#REF!+#REF!</f>
        <v>#REF!</v>
      </c>
      <c r="J51"/>
    </row>
    <row r="52" spans="1:10" x14ac:dyDescent="0.2">
      <c r="A52" s="11" t="s">
        <v>48</v>
      </c>
      <c r="B52" s="12" t="e">
        <f>'2015-cap C1'!E54+#REF!+'2015-cap C3'!B53+'2015-cap C4'!B53+'2015-cap C5'!B53+'2015-cap C6'!B53+'2015-cap C7'!B53+#REF!+#REF!+#REF!</f>
        <v>#REF!</v>
      </c>
      <c r="C52" s="12" t="e">
        <f>'2015-cap C1'!F54+#REF!+'2015-cap C3'!C53+'2015-cap C4'!C53+'2015-cap C5'!C53+'2015-cap C6'!C53+'2015-cap C7'!C53+#REF!+#REF!+#REF!</f>
        <v>#REF!</v>
      </c>
      <c r="D52" s="12" t="e">
        <f>'2015-cap C1'!#REF!+#REF!+'2015-cap C3'!#REF!+'2015-cap C4'!#REF!+'2015-cap C5'!D53+'2015-cap C6'!#REF!+'2015-cap C7'!#REF!+#REF!+#REF!+#REF!</f>
        <v>#REF!</v>
      </c>
      <c r="E52" s="12" t="e">
        <f>'2015-cap C1'!#REF!+#REF!+'2015-cap C3'!D53+'2015-cap C4'!D53+'2015-cap C5'!E53+'2015-cap C6'!D53+'2015-cap C7'!D53+#REF!+#REF!+#REF!</f>
        <v>#REF!</v>
      </c>
      <c r="F52" s="12" t="e">
        <f>'2015-cap C1'!#REF!+#REF!+'2015-cap C3'!E53+'2015-cap C4'!E53+'2015-cap C5'!F53+'2015-cap C6'!E53+'2015-cap C7'!E53+#REF!+#REF!+#REF!</f>
        <v>#REF!</v>
      </c>
      <c r="G52" s="12" t="e">
        <f>'2015-cap C1'!#REF!+#REF!+'2015-cap C3'!F53+'2015-cap C4'!F53+'2015-cap C5'!G53+'2015-cap C6'!F53+'2015-cap C7'!F53+#REF!+#REF!+#REF!</f>
        <v>#REF!</v>
      </c>
      <c r="H52" s="12" t="e">
        <f>'2015-cap C1'!#REF!+#REF!+'2015-cap C3'!#REF!+'2015-cap C4'!G53+'2015-cap C5'!#REF!+'2015-cap C6'!G53+'2015-cap C7'!G53+#REF!+#REF!+#REF!</f>
        <v>#REF!</v>
      </c>
      <c r="J52"/>
    </row>
    <row r="53" spans="1:10" x14ac:dyDescent="0.2">
      <c r="A53" s="11" t="s">
        <v>108</v>
      </c>
      <c r="B53" s="12" t="e">
        <f>'2015-cap C1'!E55+#REF!+'2015-cap C3'!B54+'2015-cap C4'!B54+'2015-cap C5'!B54+'2015-cap C6'!B54+'2015-cap C7'!B54+#REF!+#REF!+#REF!</f>
        <v>#REF!</v>
      </c>
      <c r="C53" s="12" t="e">
        <f>'2015-cap C1'!F55+#REF!+'2015-cap C3'!C54+'2015-cap C4'!C54+'2015-cap C5'!C54+'2015-cap C6'!C54+'2015-cap C7'!C54+#REF!+#REF!+#REF!</f>
        <v>#REF!</v>
      </c>
      <c r="D53" s="12" t="e">
        <f>'2015-cap C1'!#REF!+#REF!+'2015-cap C3'!#REF!+'2015-cap C4'!#REF!+'2015-cap C5'!D54+'2015-cap C6'!#REF!+'2015-cap C7'!#REF!+#REF!+#REF!+#REF!</f>
        <v>#REF!</v>
      </c>
      <c r="E53" s="12" t="e">
        <f>'2015-cap C1'!#REF!+#REF!+'2015-cap C3'!D54+'2015-cap C4'!D54+'2015-cap C5'!E54+'2015-cap C6'!D54+'2015-cap C7'!D54+#REF!+#REF!+#REF!</f>
        <v>#REF!</v>
      </c>
      <c r="F53" s="12" t="e">
        <f>'2015-cap C1'!#REF!+#REF!+'2015-cap C3'!E54+'2015-cap C4'!E54+'2015-cap C5'!F54+'2015-cap C6'!E54+'2015-cap C7'!E54+#REF!+#REF!+#REF!</f>
        <v>#REF!</v>
      </c>
      <c r="G53" s="12" t="e">
        <f>'2015-cap C1'!#REF!+#REF!+'2015-cap C3'!F54+'2015-cap C4'!F54+'2015-cap C5'!G54+'2015-cap C6'!F54+'2015-cap C7'!F54+#REF!+#REF!+#REF!</f>
        <v>#REF!</v>
      </c>
      <c r="H53" s="12" t="e">
        <f>'2015-cap C1'!#REF!+#REF!+'2015-cap C3'!#REF!+'2015-cap C4'!G54+'2015-cap C5'!#REF!+'2015-cap C6'!G54+'2015-cap C7'!G54+#REF!+#REF!+#REF!</f>
        <v>#REF!</v>
      </c>
      <c r="J53"/>
    </row>
    <row r="54" spans="1:10" x14ac:dyDescent="0.2">
      <c r="A54" s="11" t="s">
        <v>50</v>
      </c>
      <c r="B54" s="12" t="e">
        <f>'2015-cap C1'!E56+#REF!+'2015-cap C3'!B55+'2015-cap C4'!B55+'2015-cap C5'!B55+'2015-cap C6'!B55+'2015-cap C7'!B55+#REF!+#REF!+#REF!</f>
        <v>#REF!</v>
      </c>
      <c r="C54" s="12" t="e">
        <f>'2015-cap C1'!F56+#REF!+'2015-cap C3'!C55+'2015-cap C4'!C55+'2015-cap C5'!C55+'2015-cap C6'!C55+'2015-cap C7'!C55+#REF!+#REF!+#REF!</f>
        <v>#REF!</v>
      </c>
      <c r="D54" s="12" t="e">
        <f>'2015-cap C1'!#REF!+#REF!+'2015-cap C3'!#REF!+'2015-cap C4'!#REF!+'2015-cap C5'!D55+'2015-cap C6'!#REF!+'2015-cap C7'!#REF!+#REF!+#REF!+#REF!</f>
        <v>#REF!</v>
      </c>
      <c r="E54" s="12" t="e">
        <f>'2015-cap C1'!#REF!+#REF!+'2015-cap C3'!D55+'2015-cap C4'!D55+'2015-cap C5'!E55+'2015-cap C6'!D55+'2015-cap C7'!D55+#REF!+#REF!+#REF!</f>
        <v>#REF!</v>
      </c>
      <c r="F54" s="12" t="e">
        <f>'2015-cap C1'!#REF!+#REF!+'2015-cap C3'!E55+'2015-cap C4'!E55+'2015-cap C5'!F55+'2015-cap C6'!E55+'2015-cap C7'!E55+#REF!+#REF!+#REF!</f>
        <v>#REF!</v>
      </c>
      <c r="G54" s="12" t="e">
        <f>'2015-cap C1'!#REF!+#REF!+'2015-cap C3'!F55+'2015-cap C4'!F55+'2015-cap C5'!G55+'2015-cap C6'!F55+'2015-cap C7'!F55+#REF!+#REF!+#REF!</f>
        <v>#REF!</v>
      </c>
      <c r="H54" s="12" t="e">
        <f>'2015-cap C1'!#REF!+#REF!+'2015-cap C3'!#REF!+'2015-cap C4'!G55+'2015-cap C5'!#REF!+'2015-cap C6'!G55+'2015-cap C7'!G55+#REF!+#REF!+#REF!</f>
        <v>#REF!</v>
      </c>
      <c r="J54"/>
    </row>
    <row r="55" spans="1:10" x14ac:dyDescent="0.2">
      <c r="A55" s="11" t="s">
        <v>46</v>
      </c>
      <c r="B55" s="12" t="e">
        <f>'2015-cap C1'!E57+#REF!+'2015-cap C3'!B56+'2015-cap C4'!B56+'2015-cap C5'!B56+'2015-cap C6'!B56+'2015-cap C7'!B56+#REF!+#REF!+#REF!</f>
        <v>#REF!</v>
      </c>
      <c r="C55" s="12" t="e">
        <f>'2015-cap C1'!F57+#REF!+'2015-cap C3'!C56+'2015-cap C4'!C56+'2015-cap C5'!C56+'2015-cap C6'!C56+'2015-cap C7'!C56+#REF!+#REF!+#REF!</f>
        <v>#REF!</v>
      </c>
      <c r="D55" s="12" t="e">
        <f>'2015-cap C1'!#REF!+#REF!+'2015-cap C3'!#REF!+'2015-cap C4'!#REF!+'2015-cap C5'!D56+'2015-cap C6'!#REF!+'2015-cap C7'!#REF!+#REF!+#REF!+#REF!</f>
        <v>#REF!</v>
      </c>
      <c r="E55" s="12" t="e">
        <f>'2015-cap C1'!#REF!+#REF!+'2015-cap C3'!D56+'2015-cap C4'!D56+'2015-cap C5'!E56+'2015-cap C6'!D56+'2015-cap C7'!D56+#REF!+#REF!+#REF!</f>
        <v>#REF!</v>
      </c>
      <c r="F55" s="12" t="e">
        <f>'2015-cap C1'!#REF!+#REF!+'2015-cap C3'!E56+'2015-cap C4'!E56+'2015-cap C5'!F56+'2015-cap C6'!E56+'2015-cap C7'!E56+#REF!+#REF!+#REF!</f>
        <v>#REF!</v>
      </c>
      <c r="G55" s="12" t="e">
        <f>'2015-cap C1'!#REF!+#REF!+'2015-cap C3'!F56+'2015-cap C4'!F56+'2015-cap C5'!G56+'2015-cap C6'!F56+'2015-cap C7'!F56+#REF!+#REF!+#REF!</f>
        <v>#REF!</v>
      </c>
      <c r="H55" s="12" t="e">
        <f>'2015-cap C1'!#REF!+#REF!+'2015-cap C3'!#REF!+'2015-cap C4'!G56+'2015-cap C5'!#REF!+'2015-cap C6'!G56+'2015-cap C7'!G56+#REF!+#REF!+#REF!</f>
        <v>#REF!</v>
      </c>
      <c r="J55"/>
    </row>
    <row r="56" spans="1:10" x14ac:dyDescent="0.2">
      <c r="A56" s="11" t="s">
        <v>47</v>
      </c>
      <c r="B56" s="12" t="e">
        <f>'2015-cap C1'!E58+#REF!+'2015-cap C3'!B57+'2015-cap C4'!B57+'2015-cap C5'!B57+'2015-cap C6'!B57+'2015-cap C7'!B57+#REF!+#REF!+#REF!</f>
        <v>#REF!</v>
      </c>
      <c r="C56" s="12" t="e">
        <f>'2015-cap C1'!F58+#REF!+'2015-cap C3'!C57+'2015-cap C4'!C57+'2015-cap C5'!C57+'2015-cap C6'!C57+'2015-cap C7'!C57+#REF!+#REF!+#REF!</f>
        <v>#REF!</v>
      </c>
      <c r="D56" s="12" t="e">
        <f>'2015-cap C1'!#REF!+#REF!+'2015-cap C3'!#REF!+'2015-cap C4'!#REF!+'2015-cap C5'!D57+'2015-cap C6'!#REF!+'2015-cap C7'!#REF!+#REF!+#REF!+#REF!</f>
        <v>#REF!</v>
      </c>
      <c r="E56" s="12" t="e">
        <f>'2015-cap C1'!#REF!+#REF!+'2015-cap C3'!D57+'2015-cap C4'!D57+'2015-cap C5'!E57+'2015-cap C6'!D57+'2015-cap C7'!D57+#REF!+#REF!+#REF!</f>
        <v>#REF!</v>
      </c>
      <c r="F56" s="12" t="e">
        <f>'2015-cap C1'!#REF!+#REF!+'2015-cap C3'!E57+'2015-cap C4'!E57+'2015-cap C5'!F57+'2015-cap C6'!E57+'2015-cap C7'!E57+#REF!+#REF!+#REF!</f>
        <v>#REF!</v>
      </c>
      <c r="G56" s="12" t="e">
        <f>'2015-cap C1'!#REF!+#REF!+'2015-cap C3'!F57+'2015-cap C4'!F57+'2015-cap C5'!G57+'2015-cap C6'!F57+'2015-cap C7'!F57+#REF!+#REF!+#REF!</f>
        <v>#REF!</v>
      </c>
      <c r="H56" s="12" t="e">
        <f>'2015-cap C1'!#REF!+#REF!+'2015-cap C3'!#REF!+'2015-cap C4'!G57+'2015-cap C5'!#REF!+'2015-cap C6'!G57+'2015-cap C7'!G57+#REF!+#REF!+#REF!</f>
        <v>#REF!</v>
      </c>
      <c r="J56"/>
    </row>
    <row r="57" spans="1:10" x14ac:dyDescent="0.2">
      <c r="A57" s="11" t="s">
        <v>49</v>
      </c>
      <c r="B57" s="12" t="e">
        <f>'2015-cap C1'!E59+#REF!+'2015-cap C3'!B58+'2015-cap C4'!B58+'2015-cap C5'!B58+'2015-cap C6'!B58+'2015-cap C7'!B58+#REF!+#REF!+#REF!</f>
        <v>#REF!</v>
      </c>
      <c r="C57" s="12" t="e">
        <f>'2015-cap C1'!F59+#REF!+'2015-cap C3'!C58+'2015-cap C4'!C58+'2015-cap C5'!C58+'2015-cap C6'!C58+'2015-cap C7'!C58+#REF!+#REF!+#REF!</f>
        <v>#REF!</v>
      </c>
      <c r="D57" s="12" t="e">
        <f>'2015-cap C1'!#REF!+#REF!+'2015-cap C3'!#REF!+'2015-cap C4'!#REF!+'2015-cap C5'!D58+'2015-cap C6'!#REF!+'2015-cap C7'!#REF!+#REF!+#REF!+#REF!</f>
        <v>#REF!</v>
      </c>
      <c r="E57" s="12" t="e">
        <f>'2015-cap C1'!#REF!+#REF!+'2015-cap C3'!D58+'2015-cap C4'!D58+'2015-cap C5'!E58+'2015-cap C6'!D58+'2015-cap C7'!D58+#REF!+#REF!+#REF!</f>
        <v>#REF!</v>
      </c>
      <c r="F57" s="12" t="e">
        <f>'2015-cap C1'!#REF!+#REF!+'2015-cap C3'!E58+'2015-cap C4'!E58+'2015-cap C5'!F58+'2015-cap C6'!E58+'2015-cap C7'!E58+#REF!+#REF!+#REF!</f>
        <v>#REF!</v>
      </c>
      <c r="G57" s="12" t="e">
        <f>'2015-cap C1'!#REF!+#REF!+'2015-cap C3'!F58+'2015-cap C4'!F58+'2015-cap C5'!G58+'2015-cap C6'!F58+'2015-cap C7'!F58+#REF!+#REF!+#REF!</f>
        <v>#REF!</v>
      </c>
      <c r="H57" s="12" t="e">
        <f>'2015-cap C1'!#REF!+#REF!+'2015-cap C3'!#REF!+'2015-cap C4'!G58+'2015-cap C5'!#REF!+'2015-cap C6'!G58+'2015-cap C7'!G58+#REF!+#REF!+#REF!</f>
        <v>#REF!</v>
      </c>
      <c r="J57"/>
    </row>
    <row r="58" spans="1:10" x14ac:dyDescent="0.2">
      <c r="A58" s="11" t="s">
        <v>51</v>
      </c>
      <c r="B58" s="12" t="e">
        <f>'2015-cap C1'!E60+#REF!+'2015-cap C3'!B59+'2015-cap C4'!B59+'2015-cap C5'!B59+'2015-cap C6'!B59+'2015-cap C7'!B59+#REF!+#REF!+#REF!</f>
        <v>#REF!</v>
      </c>
      <c r="C58" s="12" t="e">
        <f>'2015-cap C1'!F60+#REF!+'2015-cap C3'!C59+'2015-cap C4'!C59+'2015-cap C5'!C59+'2015-cap C6'!C59+'2015-cap C7'!C59+#REF!+#REF!+#REF!</f>
        <v>#REF!</v>
      </c>
      <c r="D58" s="12" t="e">
        <f>'2015-cap C1'!#REF!+#REF!+'2015-cap C3'!#REF!+'2015-cap C4'!#REF!+'2015-cap C5'!D59+'2015-cap C6'!#REF!+'2015-cap C7'!#REF!+#REF!+#REF!+#REF!</f>
        <v>#REF!</v>
      </c>
      <c r="E58" s="12" t="e">
        <f>'2015-cap C1'!#REF!+#REF!+'2015-cap C3'!D59+'2015-cap C4'!D59+'2015-cap C5'!E59+'2015-cap C6'!D59+'2015-cap C7'!D59+#REF!+#REF!+#REF!</f>
        <v>#REF!</v>
      </c>
      <c r="F58" s="12" t="e">
        <f>'2015-cap C1'!#REF!+#REF!+'2015-cap C3'!E59+'2015-cap C4'!E59+'2015-cap C5'!F59+'2015-cap C6'!E59+'2015-cap C7'!E59+#REF!+#REF!+#REF!</f>
        <v>#REF!</v>
      </c>
      <c r="G58" s="12" t="e">
        <f>'2015-cap C1'!#REF!+#REF!+'2015-cap C3'!F59+'2015-cap C4'!F59+'2015-cap C5'!G59+'2015-cap C6'!F59+'2015-cap C7'!F59+#REF!+#REF!+#REF!</f>
        <v>#REF!</v>
      </c>
      <c r="H58" s="12" t="e">
        <f>'2015-cap C1'!#REF!+#REF!+'2015-cap C3'!#REF!+'2015-cap C4'!G59+'2015-cap C5'!#REF!+'2015-cap C6'!G59+'2015-cap C7'!G59+#REF!+#REF!+#REF!</f>
        <v>#REF!</v>
      </c>
      <c r="J58"/>
    </row>
    <row r="59" spans="1:10" x14ac:dyDescent="0.2">
      <c r="A59" s="11" t="s">
        <v>52</v>
      </c>
      <c r="B59" s="12" t="e">
        <f>'2015-cap C1'!E61+#REF!+'2015-cap C3'!B60+'2015-cap C4'!B60+'2015-cap C5'!B60+'2015-cap C6'!B60+'2015-cap C7'!B60+#REF!+#REF!+#REF!</f>
        <v>#REF!</v>
      </c>
      <c r="C59" s="12" t="e">
        <f>'2015-cap C1'!F61+#REF!+'2015-cap C3'!C60+'2015-cap C4'!C60+'2015-cap C5'!C60+'2015-cap C6'!C60+'2015-cap C7'!C60+#REF!+#REF!+#REF!</f>
        <v>#REF!</v>
      </c>
      <c r="D59" s="12" t="e">
        <f>'2015-cap C1'!#REF!+#REF!+'2015-cap C3'!#REF!+'2015-cap C4'!#REF!+'2015-cap C5'!D60+'2015-cap C6'!#REF!+'2015-cap C7'!#REF!+#REF!+#REF!+#REF!</f>
        <v>#REF!</v>
      </c>
      <c r="E59" s="12" t="e">
        <f>'2015-cap C1'!#REF!+#REF!+'2015-cap C3'!D60+'2015-cap C4'!D60+'2015-cap C5'!E60+'2015-cap C6'!D60+'2015-cap C7'!D60+#REF!+#REF!+#REF!</f>
        <v>#REF!</v>
      </c>
      <c r="F59" s="12" t="e">
        <f>'2015-cap C1'!#REF!+#REF!+'2015-cap C3'!E60+'2015-cap C4'!E60+'2015-cap C5'!F60+'2015-cap C6'!E60+'2015-cap C7'!E60+#REF!+#REF!+#REF!</f>
        <v>#REF!</v>
      </c>
      <c r="G59" s="12" t="e">
        <f>'2015-cap C1'!#REF!+#REF!+'2015-cap C3'!F60+'2015-cap C4'!F60+'2015-cap C5'!G60+'2015-cap C6'!F60+'2015-cap C7'!F60+#REF!+#REF!+#REF!</f>
        <v>#REF!</v>
      </c>
      <c r="H59" s="12" t="e">
        <f>'2015-cap C1'!#REF!+#REF!+'2015-cap C3'!#REF!+'2015-cap C4'!G60+'2015-cap C5'!#REF!+'2015-cap C6'!G60+'2015-cap C7'!G60+#REF!+#REF!+#REF!</f>
        <v>#REF!</v>
      </c>
      <c r="J59"/>
    </row>
    <row r="60" spans="1:10" x14ac:dyDescent="0.2">
      <c r="A60" s="11" t="s">
        <v>53</v>
      </c>
      <c r="B60" s="12" t="e">
        <f>'2015-cap C1'!E62+#REF!+'2015-cap C3'!B61+'2015-cap C4'!B61+'2015-cap C5'!B61+'2015-cap C6'!B61+'2015-cap C7'!B61+#REF!+#REF!+#REF!</f>
        <v>#REF!</v>
      </c>
      <c r="C60" s="12" t="e">
        <f>'2015-cap C1'!F62+#REF!+'2015-cap C3'!C61+'2015-cap C4'!C61+'2015-cap C5'!C61+'2015-cap C6'!C61+'2015-cap C7'!C61+#REF!+#REF!+#REF!</f>
        <v>#REF!</v>
      </c>
      <c r="D60" s="12" t="e">
        <f>'2015-cap C1'!#REF!+#REF!+'2015-cap C3'!#REF!+'2015-cap C4'!#REF!+'2015-cap C5'!D61+'2015-cap C6'!#REF!+'2015-cap C7'!#REF!+#REF!+#REF!+#REF!</f>
        <v>#REF!</v>
      </c>
      <c r="E60" s="12" t="e">
        <f>'2015-cap C1'!#REF!+#REF!+'2015-cap C3'!D61+'2015-cap C4'!D61+'2015-cap C5'!E61+'2015-cap C6'!D61+'2015-cap C7'!D61+#REF!+#REF!+#REF!</f>
        <v>#REF!</v>
      </c>
      <c r="F60" s="12" t="e">
        <f>'2015-cap C1'!#REF!+#REF!+'2015-cap C3'!E61+'2015-cap C4'!E61+'2015-cap C5'!F61+'2015-cap C6'!E61+'2015-cap C7'!E61+#REF!+#REF!+#REF!</f>
        <v>#REF!</v>
      </c>
      <c r="G60" s="12" t="e">
        <f>'2015-cap C1'!#REF!+#REF!+'2015-cap C3'!F61+'2015-cap C4'!F61+'2015-cap C5'!G61+'2015-cap C6'!F61+'2015-cap C7'!F61+#REF!+#REF!+#REF!</f>
        <v>#REF!</v>
      </c>
      <c r="H60" s="12" t="e">
        <f>'2015-cap C1'!#REF!+#REF!+'2015-cap C3'!#REF!+'2015-cap C4'!G61+'2015-cap C5'!#REF!+'2015-cap C6'!G61+'2015-cap C7'!G61+#REF!+#REF!+#REF!</f>
        <v>#REF!</v>
      </c>
      <c r="J60"/>
    </row>
    <row r="61" spans="1:10" x14ac:dyDescent="0.2">
      <c r="A61" s="11" t="s">
        <v>54</v>
      </c>
      <c r="B61" s="12" t="e">
        <f>'2015-cap C1'!E63+#REF!+'2015-cap C3'!B62+'2015-cap C4'!B62+'2015-cap C5'!B62+'2015-cap C6'!B62+'2015-cap C7'!B62+#REF!+#REF!+#REF!</f>
        <v>#REF!</v>
      </c>
      <c r="C61" s="12" t="e">
        <f>'2015-cap C1'!F63+#REF!+'2015-cap C3'!C62+'2015-cap C4'!C62+'2015-cap C5'!C62+'2015-cap C6'!C62+'2015-cap C7'!C62+#REF!+#REF!+#REF!</f>
        <v>#REF!</v>
      </c>
      <c r="D61" s="12" t="e">
        <f>'2015-cap C1'!#REF!+#REF!+'2015-cap C3'!#REF!+'2015-cap C4'!#REF!+'2015-cap C5'!D62+'2015-cap C6'!#REF!+'2015-cap C7'!#REF!+#REF!+#REF!+#REF!</f>
        <v>#REF!</v>
      </c>
      <c r="E61" s="12" t="e">
        <f>'2015-cap C1'!#REF!+#REF!+'2015-cap C3'!D62+'2015-cap C4'!D62+'2015-cap C5'!E62+'2015-cap C6'!D62+'2015-cap C7'!D62+#REF!+#REF!+#REF!</f>
        <v>#REF!</v>
      </c>
      <c r="F61" s="12" t="e">
        <f>'2015-cap C1'!#REF!+#REF!+'2015-cap C3'!E62+'2015-cap C4'!E62+'2015-cap C5'!F62+'2015-cap C6'!E62+'2015-cap C7'!E62+#REF!+#REF!+#REF!</f>
        <v>#REF!</v>
      </c>
      <c r="G61" s="12" t="e">
        <f>'2015-cap C1'!#REF!+#REF!+'2015-cap C3'!F62+'2015-cap C4'!F62+'2015-cap C5'!G62+'2015-cap C6'!F62+'2015-cap C7'!F62+#REF!+#REF!+#REF!</f>
        <v>#REF!</v>
      </c>
      <c r="H61" s="12" t="e">
        <f>'2015-cap C1'!#REF!+#REF!+'2015-cap C3'!#REF!+'2015-cap C4'!G62+'2015-cap C5'!#REF!+'2015-cap C6'!G62+'2015-cap C7'!G62+#REF!+#REF!+#REF!</f>
        <v>#REF!</v>
      </c>
      <c r="J61"/>
    </row>
    <row r="62" spans="1:10" x14ac:dyDescent="0.2">
      <c r="A62" s="11" t="s">
        <v>57</v>
      </c>
      <c r="B62" s="12" t="e">
        <f>'2015-cap C1'!E64+#REF!+'2015-cap C3'!B63+'2015-cap C4'!B63+'2015-cap C5'!B63+'2015-cap C6'!B63+'2015-cap C7'!B63+#REF!+#REF!+#REF!</f>
        <v>#REF!</v>
      </c>
      <c r="C62" s="12" t="e">
        <f>'2015-cap C1'!F64+#REF!+'2015-cap C3'!C63+'2015-cap C4'!C63+'2015-cap C5'!C63+'2015-cap C6'!C63+'2015-cap C7'!C63+#REF!+#REF!+#REF!</f>
        <v>#REF!</v>
      </c>
      <c r="D62" s="12" t="e">
        <f>'2015-cap C1'!#REF!+#REF!+'2015-cap C3'!#REF!+'2015-cap C4'!#REF!+'2015-cap C5'!D63+'2015-cap C6'!#REF!+'2015-cap C7'!#REF!+#REF!+#REF!+#REF!</f>
        <v>#REF!</v>
      </c>
      <c r="E62" s="12" t="e">
        <f>'2015-cap C1'!#REF!+#REF!+'2015-cap C3'!D63+'2015-cap C4'!D63+'2015-cap C5'!E63+'2015-cap C6'!D63+'2015-cap C7'!D63+#REF!+#REF!+#REF!</f>
        <v>#REF!</v>
      </c>
      <c r="F62" s="12" t="e">
        <f>'2015-cap C1'!#REF!+#REF!+'2015-cap C3'!E63+'2015-cap C4'!E63+'2015-cap C5'!F63+'2015-cap C6'!E63+'2015-cap C7'!E63+#REF!+#REF!+#REF!</f>
        <v>#REF!</v>
      </c>
      <c r="G62" s="12" t="e">
        <f>'2015-cap C1'!#REF!+#REF!+'2015-cap C3'!F63+'2015-cap C4'!F63+'2015-cap C5'!G63+'2015-cap C6'!F63+'2015-cap C7'!F63+#REF!+#REF!+#REF!</f>
        <v>#REF!</v>
      </c>
      <c r="H62" s="12" t="e">
        <f>'2015-cap C1'!#REF!+#REF!+'2015-cap C3'!#REF!+'2015-cap C4'!G63+'2015-cap C5'!#REF!+'2015-cap C6'!G63+'2015-cap C7'!G63+#REF!+#REF!+#REF!</f>
        <v>#REF!</v>
      </c>
      <c r="J62"/>
    </row>
    <row r="63" spans="1:10" x14ac:dyDescent="0.2">
      <c r="A63" s="11" t="s">
        <v>55</v>
      </c>
      <c r="B63" s="12" t="e">
        <f>'2015-cap C1'!E65+#REF!+'2015-cap C3'!B64+'2015-cap C4'!B64+'2015-cap C5'!B64+'2015-cap C6'!B64+'2015-cap C7'!B64+#REF!+#REF!+#REF!</f>
        <v>#REF!</v>
      </c>
      <c r="C63" s="12" t="e">
        <f>'2015-cap C1'!F65+#REF!+'2015-cap C3'!C64+'2015-cap C4'!C64+'2015-cap C5'!C64+'2015-cap C6'!C64+'2015-cap C7'!C64+#REF!+#REF!+#REF!</f>
        <v>#REF!</v>
      </c>
      <c r="D63" s="12" t="e">
        <f>'2015-cap C1'!#REF!+#REF!+'2015-cap C3'!#REF!+'2015-cap C4'!#REF!+'2015-cap C5'!D64+'2015-cap C6'!#REF!+'2015-cap C7'!#REF!+#REF!+#REF!+#REF!</f>
        <v>#REF!</v>
      </c>
      <c r="E63" s="12" t="e">
        <f>'2015-cap C1'!#REF!+#REF!+'2015-cap C3'!D64+'2015-cap C4'!D64+'2015-cap C5'!E64+'2015-cap C6'!D64+'2015-cap C7'!D64+#REF!+#REF!+#REF!</f>
        <v>#REF!</v>
      </c>
      <c r="F63" s="12" t="e">
        <f>'2015-cap C1'!#REF!+#REF!+'2015-cap C3'!E64+'2015-cap C4'!E64+'2015-cap C5'!F64+'2015-cap C6'!E64+'2015-cap C7'!E64+#REF!+#REF!+#REF!</f>
        <v>#REF!</v>
      </c>
      <c r="G63" s="12" t="e">
        <f>'2015-cap C1'!#REF!+#REF!+'2015-cap C3'!F64+'2015-cap C4'!F64+'2015-cap C5'!G64+'2015-cap C6'!F64+'2015-cap C7'!F64+#REF!+#REF!+#REF!</f>
        <v>#REF!</v>
      </c>
      <c r="H63" s="12" t="e">
        <f>'2015-cap C1'!#REF!+#REF!+'2015-cap C3'!#REF!+'2015-cap C4'!G64+'2015-cap C5'!#REF!+'2015-cap C6'!G64+'2015-cap C7'!G64+#REF!+#REF!+#REF!</f>
        <v>#REF!</v>
      </c>
      <c r="J63"/>
    </row>
    <row r="64" spans="1:10" x14ac:dyDescent="0.2">
      <c r="A64" s="11" t="s">
        <v>63</v>
      </c>
      <c r="B64" s="12" t="e">
        <f>'2015-cap C1'!E66+#REF!+'2015-cap C3'!B65+'2015-cap C4'!B65+'2015-cap C5'!B65+'2015-cap C6'!B65+'2015-cap C7'!B65+#REF!+#REF!+#REF!</f>
        <v>#REF!</v>
      </c>
      <c r="C64" s="12" t="e">
        <f>'2015-cap C1'!F66+#REF!+'2015-cap C3'!C65+'2015-cap C4'!C65+'2015-cap C5'!C65+'2015-cap C6'!C65+'2015-cap C7'!C65+#REF!+#REF!+#REF!</f>
        <v>#REF!</v>
      </c>
      <c r="D64" s="12" t="e">
        <f>'2015-cap C1'!#REF!+#REF!+'2015-cap C3'!#REF!+'2015-cap C4'!#REF!+'2015-cap C5'!D65+'2015-cap C6'!#REF!+'2015-cap C7'!#REF!+#REF!+#REF!+#REF!</f>
        <v>#REF!</v>
      </c>
      <c r="E64" s="12" t="e">
        <f>'2015-cap C1'!#REF!+#REF!+'2015-cap C3'!D65+'2015-cap C4'!D65+'2015-cap C5'!E65+'2015-cap C6'!D65+'2015-cap C7'!D65+#REF!+#REF!+#REF!</f>
        <v>#REF!</v>
      </c>
      <c r="F64" s="12" t="e">
        <f>'2015-cap C1'!#REF!+#REF!+'2015-cap C3'!E65+'2015-cap C4'!E65+'2015-cap C5'!F65+'2015-cap C6'!E65+'2015-cap C7'!E65+#REF!+#REF!+#REF!</f>
        <v>#REF!</v>
      </c>
      <c r="G64" s="12" t="e">
        <f>'2015-cap C1'!#REF!+#REF!+'2015-cap C3'!F65+'2015-cap C4'!F65+'2015-cap C5'!G65+'2015-cap C6'!F65+'2015-cap C7'!F65+#REF!+#REF!+#REF!</f>
        <v>#REF!</v>
      </c>
      <c r="H64" s="12" t="e">
        <f>'2015-cap C1'!#REF!+#REF!+'2015-cap C3'!#REF!+'2015-cap C4'!G65+'2015-cap C5'!#REF!+'2015-cap C6'!G65+'2015-cap C7'!G65+#REF!+#REF!+#REF!</f>
        <v>#REF!</v>
      </c>
      <c r="J64"/>
    </row>
    <row r="65" spans="1:10" x14ac:dyDescent="0.2">
      <c r="A65" s="11" t="s">
        <v>66</v>
      </c>
      <c r="B65" s="12" t="e">
        <f>'2015-cap C1'!E67+#REF!+'2015-cap C3'!B66+'2015-cap C4'!B66+'2015-cap C5'!B66+'2015-cap C6'!B66+'2015-cap C7'!B66+#REF!+#REF!+#REF!</f>
        <v>#REF!</v>
      </c>
      <c r="C65" s="12" t="e">
        <f>'2015-cap C1'!F67+#REF!+'2015-cap C3'!C66+'2015-cap C4'!C66+'2015-cap C5'!C66+'2015-cap C6'!C66+'2015-cap C7'!C66+#REF!+#REF!+#REF!</f>
        <v>#REF!</v>
      </c>
      <c r="D65" s="12" t="e">
        <f>'2015-cap C1'!#REF!+#REF!+'2015-cap C3'!#REF!+'2015-cap C4'!#REF!+'2015-cap C5'!D66+'2015-cap C6'!#REF!+'2015-cap C7'!#REF!+#REF!+#REF!+#REF!</f>
        <v>#REF!</v>
      </c>
      <c r="E65" s="12" t="e">
        <f>'2015-cap C1'!#REF!+#REF!+'2015-cap C3'!D66+'2015-cap C4'!D66+'2015-cap C5'!E66+'2015-cap C6'!D66+'2015-cap C7'!D66+#REF!+#REF!+#REF!</f>
        <v>#REF!</v>
      </c>
      <c r="F65" s="12" t="e">
        <f>'2015-cap C1'!#REF!+#REF!+'2015-cap C3'!E66+'2015-cap C4'!E66+'2015-cap C5'!F66+'2015-cap C6'!E66+'2015-cap C7'!E66+#REF!+#REF!+#REF!</f>
        <v>#REF!</v>
      </c>
      <c r="G65" s="12" t="e">
        <f>'2015-cap C1'!#REF!+#REF!+'2015-cap C3'!F66+'2015-cap C4'!F66+'2015-cap C5'!G66+'2015-cap C6'!F66+'2015-cap C7'!F66+#REF!+#REF!+#REF!</f>
        <v>#REF!</v>
      </c>
      <c r="H65" s="12" t="e">
        <f>'2015-cap C1'!#REF!+#REF!+'2015-cap C3'!#REF!+'2015-cap C4'!G66+'2015-cap C5'!#REF!+'2015-cap C6'!G66+'2015-cap C7'!G66+#REF!+#REF!+#REF!</f>
        <v>#REF!</v>
      </c>
      <c r="J65"/>
    </row>
    <row r="66" spans="1:10" x14ac:dyDescent="0.2">
      <c r="A66" s="11" t="s">
        <v>59</v>
      </c>
      <c r="B66" s="12" t="e">
        <f>'2015-cap C1'!E68+#REF!+'2015-cap C3'!B67+'2015-cap C4'!B67+'2015-cap C5'!B67+'2015-cap C6'!B67+'2015-cap C7'!B67+#REF!+#REF!+#REF!</f>
        <v>#REF!</v>
      </c>
      <c r="C66" s="12" t="e">
        <f>'2015-cap C1'!F68+#REF!+'2015-cap C3'!C67+'2015-cap C4'!C67+'2015-cap C5'!C67+'2015-cap C6'!C67+'2015-cap C7'!C67+#REF!+#REF!+#REF!</f>
        <v>#REF!</v>
      </c>
      <c r="D66" s="12" t="e">
        <f>'2015-cap C1'!#REF!+#REF!+'2015-cap C3'!#REF!+'2015-cap C4'!#REF!+'2015-cap C5'!D67+'2015-cap C6'!#REF!+'2015-cap C7'!#REF!+#REF!+#REF!+#REF!</f>
        <v>#REF!</v>
      </c>
      <c r="E66" s="12" t="e">
        <f>'2015-cap C1'!#REF!+#REF!+'2015-cap C3'!D67+'2015-cap C4'!D67+'2015-cap C5'!E67+'2015-cap C6'!D67+'2015-cap C7'!D67+#REF!+#REF!+#REF!</f>
        <v>#REF!</v>
      </c>
      <c r="F66" s="12" t="e">
        <f>'2015-cap C1'!#REF!+#REF!+'2015-cap C3'!E67+'2015-cap C4'!E67+'2015-cap C5'!F67+'2015-cap C6'!E67+'2015-cap C7'!E67+#REF!+#REF!+#REF!</f>
        <v>#REF!</v>
      </c>
      <c r="G66" s="12" t="e">
        <f>'2015-cap C1'!#REF!+#REF!+'2015-cap C3'!F67+'2015-cap C4'!F67+'2015-cap C5'!G67+'2015-cap C6'!F67+'2015-cap C7'!F67+#REF!+#REF!+#REF!</f>
        <v>#REF!</v>
      </c>
      <c r="H66" s="12" t="e">
        <f>'2015-cap C1'!#REF!+#REF!+'2015-cap C3'!#REF!+'2015-cap C4'!G67+'2015-cap C5'!#REF!+'2015-cap C6'!G67+'2015-cap C7'!G67+#REF!+#REF!+#REF!</f>
        <v>#REF!</v>
      </c>
      <c r="J66"/>
    </row>
    <row r="67" spans="1:10" x14ac:dyDescent="0.2">
      <c r="A67" s="11" t="s">
        <v>64</v>
      </c>
      <c r="B67" s="12" t="e">
        <f>'2015-cap C1'!E69+#REF!+'2015-cap C3'!B68+'2015-cap C4'!B68+'2015-cap C5'!B68+'2015-cap C6'!B68+'2015-cap C7'!B68+#REF!+#REF!+#REF!</f>
        <v>#REF!</v>
      </c>
      <c r="C67" s="12" t="e">
        <f>'2015-cap C1'!F69+#REF!+'2015-cap C3'!C68+'2015-cap C4'!C68+'2015-cap C5'!C68+'2015-cap C6'!C68+'2015-cap C7'!C68+#REF!+#REF!+#REF!</f>
        <v>#REF!</v>
      </c>
      <c r="D67" s="12" t="e">
        <f>'2015-cap C1'!#REF!+#REF!+'2015-cap C3'!#REF!+'2015-cap C4'!#REF!+'2015-cap C5'!D68+'2015-cap C6'!#REF!+'2015-cap C7'!#REF!+#REF!+#REF!+#REF!</f>
        <v>#REF!</v>
      </c>
      <c r="E67" s="12" t="e">
        <f>'2015-cap C1'!#REF!+#REF!+'2015-cap C3'!D68+'2015-cap C4'!D68+'2015-cap C5'!E68+'2015-cap C6'!D68+'2015-cap C7'!D68+#REF!+#REF!+#REF!</f>
        <v>#REF!</v>
      </c>
      <c r="F67" s="12" t="e">
        <f>'2015-cap C1'!#REF!+#REF!+'2015-cap C3'!E68+'2015-cap C4'!E68+'2015-cap C5'!F68+'2015-cap C6'!E68+'2015-cap C7'!E68+#REF!+#REF!+#REF!</f>
        <v>#REF!</v>
      </c>
      <c r="G67" s="12" t="e">
        <f>'2015-cap C1'!#REF!+#REF!+'2015-cap C3'!F68+'2015-cap C4'!F68+'2015-cap C5'!G68+'2015-cap C6'!F68+'2015-cap C7'!F68+#REF!+#REF!+#REF!</f>
        <v>#REF!</v>
      </c>
      <c r="H67" s="12" t="e">
        <f>'2015-cap C1'!#REF!+#REF!+'2015-cap C3'!#REF!+'2015-cap C4'!G68+'2015-cap C5'!#REF!+'2015-cap C6'!G68+'2015-cap C7'!G68+#REF!+#REF!+#REF!</f>
        <v>#REF!</v>
      </c>
      <c r="J67"/>
    </row>
    <row r="68" spans="1:10" x14ac:dyDescent="0.2">
      <c r="A68" s="11" t="s">
        <v>58</v>
      </c>
      <c r="B68" s="12" t="e">
        <f>'2015-cap C1'!E70+#REF!+'2015-cap C3'!B69+'2015-cap C4'!B69+'2015-cap C5'!B69+'2015-cap C6'!B69+'2015-cap C7'!B69+#REF!+#REF!+#REF!</f>
        <v>#REF!</v>
      </c>
      <c r="C68" s="12" t="e">
        <f>'2015-cap C1'!F70+#REF!+'2015-cap C3'!C69+'2015-cap C4'!C69+'2015-cap C5'!C69+'2015-cap C6'!C69+'2015-cap C7'!C69+#REF!+#REF!+#REF!</f>
        <v>#REF!</v>
      </c>
      <c r="D68" s="12" t="e">
        <f>'2015-cap C1'!#REF!+#REF!+'2015-cap C3'!#REF!+'2015-cap C4'!#REF!+'2015-cap C5'!D69+'2015-cap C6'!#REF!+'2015-cap C7'!#REF!+#REF!+#REF!+#REF!</f>
        <v>#REF!</v>
      </c>
      <c r="E68" s="12" t="e">
        <f>'2015-cap C1'!#REF!+#REF!+'2015-cap C3'!D69+'2015-cap C4'!D69+'2015-cap C5'!E69+'2015-cap C6'!D69+'2015-cap C7'!D69+#REF!+#REF!+#REF!</f>
        <v>#REF!</v>
      </c>
      <c r="F68" s="12" t="e">
        <f>'2015-cap C1'!#REF!+#REF!+'2015-cap C3'!E69+'2015-cap C4'!E69+'2015-cap C5'!F69+'2015-cap C6'!E69+'2015-cap C7'!E69+#REF!+#REF!+#REF!</f>
        <v>#REF!</v>
      </c>
      <c r="G68" s="12" t="e">
        <f>'2015-cap C1'!#REF!+#REF!+'2015-cap C3'!F69+'2015-cap C4'!F69+'2015-cap C5'!G69+'2015-cap C6'!F69+'2015-cap C7'!F69+#REF!+#REF!+#REF!</f>
        <v>#REF!</v>
      </c>
      <c r="H68" s="12" t="e">
        <f>'2015-cap C1'!#REF!+#REF!+'2015-cap C3'!#REF!+'2015-cap C4'!G69+'2015-cap C5'!#REF!+'2015-cap C6'!G69+'2015-cap C7'!G69+#REF!+#REF!+#REF!</f>
        <v>#REF!</v>
      </c>
      <c r="J68"/>
    </row>
    <row r="69" spans="1:10" x14ac:dyDescent="0.2">
      <c r="A69" s="11" t="s">
        <v>56</v>
      </c>
      <c r="B69" s="12" t="e">
        <f>'2015-cap C1'!E71+#REF!+'2015-cap C3'!B70+'2015-cap C4'!B70+'2015-cap C5'!B70+'2015-cap C6'!B70+'2015-cap C7'!B70+#REF!+#REF!+#REF!</f>
        <v>#REF!</v>
      </c>
      <c r="C69" s="12" t="e">
        <f>'2015-cap C1'!F71+#REF!+'2015-cap C3'!C70+'2015-cap C4'!C70+'2015-cap C5'!C70+'2015-cap C6'!C70+'2015-cap C7'!C70+#REF!+#REF!+#REF!</f>
        <v>#REF!</v>
      </c>
      <c r="D69" s="12" t="e">
        <f>'2015-cap C1'!#REF!+#REF!+'2015-cap C3'!#REF!+'2015-cap C4'!#REF!+'2015-cap C5'!D70+'2015-cap C6'!#REF!+'2015-cap C7'!#REF!+#REF!+#REF!+#REF!</f>
        <v>#REF!</v>
      </c>
      <c r="E69" s="12" t="e">
        <f>'2015-cap C1'!#REF!+#REF!+'2015-cap C3'!D70+'2015-cap C4'!D70+'2015-cap C5'!E70+'2015-cap C6'!D70+'2015-cap C7'!D70+#REF!+#REF!+#REF!</f>
        <v>#REF!</v>
      </c>
      <c r="F69" s="12" t="e">
        <f>'2015-cap C1'!#REF!+#REF!+'2015-cap C3'!E70+'2015-cap C4'!E70+'2015-cap C5'!F70+'2015-cap C6'!E70+'2015-cap C7'!E70+#REF!+#REF!+#REF!</f>
        <v>#REF!</v>
      </c>
      <c r="G69" s="12" t="e">
        <f>'2015-cap C1'!#REF!+#REF!+'2015-cap C3'!F70+'2015-cap C4'!F70+'2015-cap C5'!G70+'2015-cap C6'!F70+'2015-cap C7'!F70+#REF!+#REF!+#REF!</f>
        <v>#REF!</v>
      </c>
      <c r="H69" s="12" t="e">
        <f>'2015-cap C1'!#REF!+#REF!+'2015-cap C3'!#REF!+'2015-cap C4'!G70+'2015-cap C5'!#REF!+'2015-cap C6'!G70+'2015-cap C7'!G70+#REF!+#REF!+#REF!</f>
        <v>#REF!</v>
      </c>
      <c r="J69"/>
    </row>
    <row r="70" spans="1:10" x14ac:dyDescent="0.2">
      <c r="A70" s="11" t="s">
        <v>60</v>
      </c>
      <c r="B70" s="12" t="e">
        <f>'2015-cap C1'!E72+#REF!+'2015-cap C3'!B71+'2015-cap C4'!B71+'2015-cap C5'!B71+'2015-cap C6'!B71+'2015-cap C7'!B71+#REF!+#REF!+#REF!</f>
        <v>#REF!</v>
      </c>
      <c r="C70" s="12" t="e">
        <f>'2015-cap C1'!F72+#REF!+'2015-cap C3'!C71+'2015-cap C4'!C71+'2015-cap C5'!C71+'2015-cap C6'!C71+'2015-cap C7'!C71+#REF!+#REF!+#REF!</f>
        <v>#REF!</v>
      </c>
      <c r="D70" s="12" t="e">
        <f>'2015-cap C1'!#REF!+#REF!+'2015-cap C3'!#REF!+'2015-cap C4'!#REF!+'2015-cap C5'!D71+'2015-cap C6'!#REF!+'2015-cap C7'!#REF!+#REF!+#REF!+#REF!</f>
        <v>#REF!</v>
      </c>
      <c r="E70" s="12" t="e">
        <f>'2015-cap C1'!#REF!+#REF!+'2015-cap C3'!D71+'2015-cap C4'!D71+'2015-cap C5'!E71+'2015-cap C6'!D71+'2015-cap C7'!D71+#REF!+#REF!+#REF!</f>
        <v>#REF!</v>
      </c>
      <c r="F70" s="12" t="e">
        <f>'2015-cap C1'!#REF!+#REF!+'2015-cap C3'!E71+'2015-cap C4'!E71+'2015-cap C5'!F71+'2015-cap C6'!E71+'2015-cap C7'!E71+#REF!+#REF!+#REF!</f>
        <v>#REF!</v>
      </c>
      <c r="G70" s="12" t="e">
        <f>'2015-cap C1'!#REF!+#REF!+'2015-cap C3'!F71+'2015-cap C4'!F71+'2015-cap C5'!G71+'2015-cap C6'!F71+'2015-cap C7'!F71+#REF!+#REF!+#REF!</f>
        <v>#REF!</v>
      </c>
      <c r="H70" s="12" t="e">
        <f>'2015-cap C1'!#REF!+#REF!+'2015-cap C3'!#REF!+'2015-cap C4'!G71+'2015-cap C5'!#REF!+'2015-cap C6'!G71+'2015-cap C7'!G71+#REF!+#REF!+#REF!</f>
        <v>#REF!</v>
      </c>
      <c r="J70"/>
    </row>
    <row r="71" spans="1:10" x14ac:dyDescent="0.2">
      <c r="A71" s="11" t="s">
        <v>65</v>
      </c>
      <c r="B71" s="12" t="e">
        <f>'2015-cap C1'!E73+#REF!+'2015-cap C3'!B72+'2015-cap C4'!B72+'2015-cap C5'!B72+'2015-cap C6'!B72+'2015-cap C7'!B72+#REF!+#REF!+#REF!</f>
        <v>#REF!</v>
      </c>
      <c r="C71" s="12" t="e">
        <f>'2015-cap C1'!F73+#REF!+'2015-cap C3'!C72+'2015-cap C4'!C72+'2015-cap C5'!C72+'2015-cap C6'!C72+'2015-cap C7'!C72+#REF!+#REF!+#REF!</f>
        <v>#REF!</v>
      </c>
      <c r="D71" s="12" t="e">
        <f>'2015-cap C1'!#REF!+#REF!+'2015-cap C3'!#REF!+'2015-cap C4'!#REF!+'2015-cap C5'!D72+'2015-cap C6'!#REF!+'2015-cap C7'!#REF!+#REF!+#REF!+#REF!</f>
        <v>#REF!</v>
      </c>
      <c r="E71" s="12" t="e">
        <f>'2015-cap C1'!#REF!+#REF!+'2015-cap C3'!D72+'2015-cap C4'!D72+'2015-cap C5'!E72+'2015-cap C6'!D72+'2015-cap C7'!D72+#REF!+#REF!+#REF!</f>
        <v>#REF!</v>
      </c>
      <c r="F71" s="12" t="e">
        <f>'2015-cap C1'!#REF!+#REF!+'2015-cap C3'!E72+'2015-cap C4'!E72+'2015-cap C5'!F72+'2015-cap C6'!E72+'2015-cap C7'!E72+#REF!+#REF!+#REF!</f>
        <v>#REF!</v>
      </c>
      <c r="G71" s="12" t="e">
        <f>'2015-cap C1'!#REF!+#REF!+'2015-cap C3'!F72+'2015-cap C4'!F72+'2015-cap C5'!G72+'2015-cap C6'!F72+'2015-cap C7'!F72+#REF!+#REF!+#REF!</f>
        <v>#REF!</v>
      </c>
      <c r="H71" s="12" t="e">
        <f>'2015-cap C1'!#REF!+#REF!+'2015-cap C3'!#REF!+'2015-cap C4'!G72+'2015-cap C5'!#REF!+'2015-cap C6'!G72+'2015-cap C7'!G72+#REF!+#REF!+#REF!</f>
        <v>#REF!</v>
      </c>
      <c r="J71"/>
    </row>
    <row r="72" spans="1:10" x14ac:dyDescent="0.2">
      <c r="A72" s="11" t="s">
        <v>61</v>
      </c>
      <c r="B72" s="12" t="e">
        <f>'2015-cap C1'!E74+#REF!+'2015-cap C3'!B73+'2015-cap C4'!B73+'2015-cap C5'!B73+'2015-cap C6'!B73+'2015-cap C7'!B73+#REF!+#REF!+#REF!</f>
        <v>#REF!</v>
      </c>
      <c r="C72" s="12" t="e">
        <f>'2015-cap C1'!F74+#REF!+'2015-cap C3'!C73+'2015-cap C4'!C73+'2015-cap C5'!C73+'2015-cap C6'!C73+'2015-cap C7'!C73+#REF!+#REF!+#REF!</f>
        <v>#REF!</v>
      </c>
      <c r="D72" s="12" t="e">
        <f>'2015-cap C1'!#REF!+#REF!+'2015-cap C3'!#REF!+'2015-cap C4'!#REF!+'2015-cap C5'!D73+'2015-cap C6'!#REF!+'2015-cap C7'!#REF!+#REF!+#REF!+#REF!</f>
        <v>#REF!</v>
      </c>
      <c r="E72" s="12" t="e">
        <f>'2015-cap C1'!#REF!+#REF!+'2015-cap C3'!D73+'2015-cap C4'!D73+'2015-cap C5'!E73+'2015-cap C6'!D73+'2015-cap C7'!D73+#REF!+#REF!+#REF!</f>
        <v>#REF!</v>
      </c>
      <c r="F72" s="12" t="e">
        <f>'2015-cap C1'!#REF!+#REF!+'2015-cap C3'!E73+'2015-cap C4'!E73+'2015-cap C5'!F73+'2015-cap C6'!E73+'2015-cap C7'!E73+#REF!+#REF!+#REF!</f>
        <v>#REF!</v>
      </c>
      <c r="G72" s="12" t="e">
        <f>'2015-cap C1'!#REF!+#REF!+'2015-cap C3'!F73+'2015-cap C4'!F73+'2015-cap C5'!G73+'2015-cap C6'!F73+'2015-cap C7'!F73+#REF!+#REF!+#REF!</f>
        <v>#REF!</v>
      </c>
      <c r="H72" s="12" t="e">
        <f>'2015-cap C1'!#REF!+#REF!+'2015-cap C3'!#REF!+'2015-cap C4'!G73+'2015-cap C5'!#REF!+'2015-cap C6'!G73+'2015-cap C7'!G73+#REF!+#REF!+#REF!</f>
        <v>#REF!</v>
      </c>
      <c r="J72"/>
    </row>
    <row r="73" spans="1:10" x14ac:dyDescent="0.2">
      <c r="A73" s="11" t="s">
        <v>67</v>
      </c>
      <c r="B73" s="12" t="e">
        <f>'2015-cap C1'!E75+#REF!+'2015-cap C3'!B74+'2015-cap C4'!B74+'2015-cap C5'!B74+'2015-cap C6'!B74+'2015-cap C7'!B74+#REF!+#REF!+#REF!</f>
        <v>#REF!</v>
      </c>
      <c r="C73" s="12" t="e">
        <f>'2015-cap C1'!F75+#REF!+'2015-cap C3'!C74+'2015-cap C4'!C74+'2015-cap C5'!C74+'2015-cap C6'!C74+'2015-cap C7'!C74+#REF!+#REF!+#REF!</f>
        <v>#REF!</v>
      </c>
      <c r="D73" s="12" t="e">
        <f>'2015-cap C1'!#REF!+#REF!+'2015-cap C3'!#REF!+'2015-cap C4'!#REF!+'2015-cap C5'!D74+'2015-cap C6'!#REF!+'2015-cap C7'!#REF!+#REF!+#REF!+#REF!</f>
        <v>#REF!</v>
      </c>
      <c r="E73" s="12" t="e">
        <f>'2015-cap C1'!#REF!+#REF!+'2015-cap C3'!D74+'2015-cap C4'!D74+'2015-cap C5'!E74+'2015-cap C6'!D74+'2015-cap C7'!D74+#REF!+#REF!+#REF!</f>
        <v>#REF!</v>
      </c>
      <c r="F73" s="12" t="e">
        <f>'2015-cap C1'!#REF!+#REF!+'2015-cap C3'!E74+'2015-cap C4'!E74+'2015-cap C5'!F74+'2015-cap C6'!E74+'2015-cap C7'!E74+#REF!+#REF!+#REF!</f>
        <v>#REF!</v>
      </c>
      <c r="G73" s="12" t="e">
        <f>'2015-cap C1'!#REF!+#REF!+'2015-cap C3'!F74+'2015-cap C4'!F74+'2015-cap C5'!G74+'2015-cap C6'!F74+'2015-cap C7'!F74+#REF!+#REF!+#REF!</f>
        <v>#REF!</v>
      </c>
      <c r="H73" s="12" t="e">
        <f>'2015-cap C1'!#REF!+#REF!+'2015-cap C3'!#REF!+'2015-cap C4'!G74+'2015-cap C5'!#REF!+'2015-cap C6'!G74+'2015-cap C7'!G74+#REF!+#REF!+#REF!</f>
        <v>#REF!</v>
      </c>
      <c r="J73"/>
    </row>
    <row r="74" spans="1:10" x14ac:dyDescent="0.2">
      <c r="A74" s="11" t="s">
        <v>62</v>
      </c>
      <c r="B74" s="12" t="e">
        <f>'2015-cap C1'!E76+#REF!+'2015-cap C3'!B75+'2015-cap C4'!B75+'2015-cap C5'!B75+'2015-cap C6'!B75+'2015-cap C7'!B75+#REF!+#REF!+#REF!</f>
        <v>#REF!</v>
      </c>
      <c r="C74" s="12" t="e">
        <f>'2015-cap C1'!F76+#REF!+'2015-cap C3'!C75+'2015-cap C4'!C75+'2015-cap C5'!C75+'2015-cap C6'!C75+'2015-cap C7'!C75+#REF!+#REF!+#REF!</f>
        <v>#REF!</v>
      </c>
      <c r="D74" s="12" t="e">
        <f>'2015-cap C1'!#REF!+#REF!+'2015-cap C3'!#REF!+'2015-cap C4'!#REF!+'2015-cap C5'!D75+'2015-cap C6'!#REF!+'2015-cap C7'!#REF!+#REF!+#REF!+#REF!</f>
        <v>#REF!</v>
      </c>
      <c r="E74" s="12" t="e">
        <f>'2015-cap C1'!#REF!+#REF!+'2015-cap C3'!D75+'2015-cap C4'!D75+'2015-cap C5'!E75+'2015-cap C6'!D75+'2015-cap C7'!D75+#REF!+#REF!+#REF!</f>
        <v>#REF!</v>
      </c>
      <c r="F74" s="12" t="e">
        <f>'2015-cap C1'!#REF!+#REF!+'2015-cap C3'!E75+'2015-cap C4'!E75+'2015-cap C5'!F75+'2015-cap C6'!E75+'2015-cap C7'!E75+#REF!+#REF!+#REF!</f>
        <v>#REF!</v>
      </c>
      <c r="G74" s="12" t="e">
        <f>'2015-cap C1'!#REF!+#REF!+'2015-cap C3'!F75+'2015-cap C4'!F75+'2015-cap C5'!G75+'2015-cap C6'!F75+'2015-cap C7'!F75+#REF!+#REF!+#REF!</f>
        <v>#REF!</v>
      </c>
      <c r="H74" s="12" t="e">
        <f>'2015-cap C1'!#REF!+#REF!+'2015-cap C3'!#REF!+'2015-cap C4'!G75+'2015-cap C5'!#REF!+'2015-cap C6'!G75+'2015-cap C7'!G75+#REF!+#REF!+#REF!</f>
        <v>#REF!</v>
      </c>
      <c r="J74"/>
    </row>
    <row r="75" spans="1:10" x14ac:dyDescent="0.2">
      <c r="A75" s="11" t="s">
        <v>70</v>
      </c>
      <c r="B75" s="12" t="e">
        <f>'2015-cap C1'!E77+#REF!+'2015-cap C3'!B76+'2015-cap C4'!B76+'2015-cap C5'!B76+'2015-cap C6'!B76+'2015-cap C7'!B76+#REF!+#REF!+#REF!</f>
        <v>#REF!</v>
      </c>
      <c r="C75" s="12" t="e">
        <f>'2015-cap C1'!F77+#REF!+'2015-cap C3'!C76+'2015-cap C4'!C76+'2015-cap C5'!C76+'2015-cap C6'!C76+'2015-cap C7'!C76+#REF!+#REF!+#REF!</f>
        <v>#REF!</v>
      </c>
      <c r="D75" s="12" t="e">
        <f>'2015-cap C1'!#REF!+#REF!+'2015-cap C3'!#REF!+'2015-cap C4'!#REF!+'2015-cap C5'!D76+'2015-cap C6'!#REF!+'2015-cap C7'!#REF!+#REF!+#REF!+#REF!</f>
        <v>#REF!</v>
      </c>
      <c r="E75" s="12" t="e">
        <f>'2015-cap C1'!#REF!+#REF!+'2015-cap C3'!D76+'2015-cap C4'!D76+'2015-cap C5'!E76+'2015-cap C6'!D76+'2015-cap C7'!D76+#REF!+#REF!+#REF!</f>
        <v>#REF!</v>
      </c>
      <c r="F75" s="12" t="e">
        <f>'2015-cap C1'!#REF!+#REF!+'2015-cap C3'!E76+'2015-cap C4'!E76+'2015-cap C5'!F76+'2015-cap C6'!E76+'2015-cap C7'!E76+#REF!+#REF!+#REF!</f>
        <v>#REF!</v>
      </c>
      <c r="G75" s="12" t="e">
        <f>'2015-cap C1'!#REF!+#REF!+'2015-cap C3'!F76+'2015-cap C4'!F76+'2015-cap C5'!G76+'2015-cap C6'!F76+'2015-cap C7'!F76+#REF!+#REF!+#REF!</f>
        <v>#REF!</v>
      </c>
      <c r="H75" s="12" t="e">
        <f>'2015-cap C1'!#REF!+#REF!+'2015-cap C3'!#REF!+'2015-cap C4'!G76+'2015-cap C5'!#REF!+'2015-cap C6'!G76+'2015-cap C7'!G76+#REF!+#REF!+#REF!</f>
        <v>#REF!</v>
      </c>
      <c r="J75"/>
    </row>
    <row r="76" spans="1:10" x14ac:dyDescent="0.2">
      <c r="A76" s="11" t="s">
        <v>68</v>
      </c>
      <c r="B76" s="12" t="e">
        <f>'2015-cap C1'!E78+#REF!+'2015-cap C3'!B77+'2015-cap C4'!B77+'2015-cap C5'!B77+'2015-cap C6'!B77+'2015-cap C7'!B77+#REF!+#REF!+#REF!</f>
        <v>#REF!</v>
      </c>
      <c r="C76" s="12" t="e">
        <f>'2015-cap C1'!F78+#REF!+'2015-cap C3'!C77+'2015-cap C4'!C77+'2015-cap C5'!C77+'2015-cap C6'!C77+'2015-cap C7'!C77+#REF!+#REF!+#REF!</f>
        <v>#REF!</v>
      </c>
      <c r="D76" s="12" t="e">
        <f>'2015-cap C1'!#REF!+#REF!+'2015-cap C3'!#REF!+'2015-cap C4'!#REF!+'2015-cap C5'!D77+'2015-cap C6'!#REF!+'2015-cap C7'!#REF!+#REF!+#REF!+#REF!</f>
        <v>#REF!</v>
      </c>
      <c r="E76" s="12" t="e">
        <f>'2015-cap C1'!#REF!+#REF!+'2015-cap C3'!D77+'2015-cap C4'!D77+'2015-cap C5'!E77+'2015-cap C6'!D77+'2015-cap C7'!D77+#REF!+#REF!+#REF!</f>
        <v>#REF!</v>
      </c>
      <c r="F76" s="12" t="e">
        <f>'2015-cap C1'!#REF!+#REF!+'2015-cap C3'!E77+'2015-cap C4'!E77+'2015-cap C5'!F77+'2015-cap C6'!E77+'2015-cap C7'!E77+#REF!+#REF!+#REF!</f>
        <v>#REF!</v>
      </c>
      <c r="G76" s="12" t="e">
        <f>'2015-cap C1'!#REF!+#REF!+'2015-cap C3'!F77+'2015-cap C4'!F77+'2015-cap C5'!G77+'2015-cap C6'!F77+'2015-cap C7'!F77+#REF!+#REF!+#REF!</f>
        <v>#REF!</v>
      </c>
      <c r="H76" s="12" t="e">
        <f>'2015-cap C1'!#REF!+#REF!+'2015-cap C3'!#REF!+'2015-cap C4'!G77+'2015-cap C5'!#REF!+'2015-cap C6'!G77+'2015-cap C7'!G77+#REF!+#REF!+#REF!</f>
        <v>#REF!</v>
      </c>
      <c r="J76"/>
    </row>
    <row r="77" spans="1:10" x14ac:dyDescent="0.2">
      <c r="A77" s="11" t="s">
        <v>109</v>
      </c>
      <c r="B77" s="12" t="e">
        <f>'2015-cap C1'!E79+#REF!+'2015-cap C3'!B78+'2015-cap C4'!B78+'2015-cap C5'!B78+'2015-cap C6'!B78+'2015-cap C7'!B78+#REF!+#REF!+#REF!</f>
        <v>#REF!</v>
      </c>
      <c r="C77" s="12" t="e">
        <f>'2015-cap C1'!F79+#REF!+'2015-cap C3'!C78+'2015-cap C4'!C78+'2015-cap C5'!C78+'2015-cap C6'!C78+'2015-cap C7'!C78+#REF!+#REF!+#REF!</f>
        <v>#REF!</v>
      </c>
      <c r="D77" s="12" t="e">
        <f>'2015-cap C1'!#REF!+#REF!+'2015-cap C3'!#REF!+'2015-cap C4'!#REF!+'2015-cap C5'!D78+'2015-cap C6'!#REF!+'2015-cap C7'!#REF!+#REF!+#REF!+#REF!</f>
        <v>#REF!</v>
      </c>
      <c r="E77" s="12" t="e">
        <f>'2015-cap C1'!#REF!+#REF!+'2015-cap C3'!D78+'2015-cap C4'!D78+'2015-cap C5'!E78+'2015-cap C6'!D78+'2015-cap C7'!D78+#REF!+#REF!+#REF!</f>
        <v>#REF!</v>
      </c>
      <c r="F77" s="12" t="e">
        <f>'2015-cap C1'!#REF!+#REF!+'2015-cap C3'!E78+'2015-cap C4'!E78+'2015-cap C5'!F78+'2015-cap C6'!E78+'2015-cap C7'!E78+#REF!+#REF!+#REF!</f>
        <v>#REF!</v>
      </c>
      <c r="G77" s="12" t="e">
        <f>'2015-cap C1'!#REF!+#REF!+'2015-cap C3'!F78+'2015-cap C4'!F78+'2015-cap C5'!G78+'2015-cap C6'!F78+'2015-cap C7'!F78+#REF!+#REF!+#REF!</f>
        <v>#REF!</v>
      </c>
      <c r="H77" s="12" t="e">
        <f>'2015-cap C1'!#REF!+#REF!+'2015-cap C3'!#REF!+'2015-cap C4'!G78+'2015-cap C5'!#REF!+'2015-cap C6'!G78+'2015-cap C7'!G78+#REF!+#REF!+#REF!</f>
        <v>#REF!</v>
      </c>
      <c r="J77"/>
    </row>
    <row r="78" spans="1:10" x14ac:dyDescent="0.2">
      <c r="A78" s="11" t="s">
        <v>69</v>
      </c>
      <c r="B78" s="12" t="e">
        <f>'2015-cap C1'!E80+#REF!+'2015-cap C3'!B79+'2015-cap C4'!B79+'2015-cap C5'!B79+'2015-cap C6'!B79+'2015-cap C7'!B79+#REF!+#REF!+#REF!</f>
        <v>#REF!</v>
      </c>
      <c r="C78" s="12" t="e">
        <f>'2015-cap C1'!F80+#REF!+'2015-cap C3'!C79+'2015-cap C4'!C79+'2015-cap C5'!C79+'2015-cap C6'!C79+'2015-cap C7'!C79+#REF!+#REF!+#REF!</f>
        <v>#REF!</v>
      </c>
      <c r="D78" s="12" t="e">
        <f>'2015-cap C1'!#REF!+#REF!+'2015-cap C3'!#REF!+'2015-cap C4'!#REF!+'2015-cap C5'!D79+'2015-cap C6'!#REF!+'2015-cap C7'!#REF!+#REF!+#REF!+#REF!</f>
        <v>#REF!</v>
      </c>
      <c r="E78" s="12" t="e">
        <f>'2015-cap C1'!#REF!+#REF!+'2015-cap C3'!D79+'2015-cap C4'!D79+'2015-cap C5'!E79+'2015-cap C6'!D79+'2015-cap C7'!D79+#REF!+#REF!+#REF!</f>
        <v>#REF!</v>
      </c>
      <c r="F78" s="12" t="e">
        <f>'2015-cap C1'!#REF!+#REF!+'2015-cap C3'!E79+'2015-cap C4'!E79+'2015-cap C5'!F79+'2015-cap C6'!E79+'2015-cap C7'!E79+#REF!+#REF!+#REF!</f>
        <v>#REF!</v>
      </c>
      <c r="G78" s="12" t="e">
        <f>'2015-cap C1'!#REF!+#REF!+'2015-cap C3'!F79+'2015-cap C4'!F79+'2015-cap C5'!G79+'2015-cap C6'!F79+'2015-cap C7'!F79+#REF!+#REF!+#REF!</f>
        <v>#REF!</v>
      </c>
      <c r="H78" s="12" t="e">
        <f>'2015-cap C1'!#REF!+#REF!+'2015-cap C3'!#REF!+'2015-cap C4'!G79+'2015-cap C5'!#REF!+'2015-cap C6'!G79+'2015-cap C7'!G79+#REF!+#REF!+#REF!</f>
        <v>#REF!</v>
      </c>
      <c r="J78"/>
    </row>
    <row r="79" spans="1:10" x14ac:dyDescent="0.2">
      <c r="A79" s="11" t="s">
        <v>71</v>
      </c>
      <c r="B79" s="12" t="e">
        <f>'2015-cap C1'!E81+#REF!+'2015-cap C3'!B80+'2015-cap C4'!B80+'2015-cap C5'!B80+'2015-cap C6'!B80+'2015-cap C7'!B80+#REF!+#REF!+#REF!</f>
        <v>#REF!</v>
      </c>
      <c r="C79" s="12" t="e">
        <f>'2015-cap C1'!F81+#REF!+'2015-cap C3'!C80+'2015-cap C4'!C80+'2015-cap C5'!C80+'2015-cap C6'!C80+'2015-cap C7'!C80+#REF!+#REF!+#REF!</f>
        <v>#REF!</v>
      </c>
      <c r="D79" s="12" t="e">
        <f>'2015-cap C1'!#REF!+#REF!+'2015-cap C3'!#REF!+'2015-cap C4'!#REF!+'2015-cap C5'!D80+'2015-cap C6'!#REF!+'2015-cap C7'!#REF!+#REF!+#REF!+#REF!</f>
        <v>#REF!</v>
      </c>
      <c r="E79" s="12" t="e">
        <f>'2015-cap C1'!#REF!+#REF!+'2015-cap C3'!D80+'2015-cap C4'!D80+'2015-cap C5'!E80+'2015-cap C6'!D80+'2015-cap C7'!D80+#REF!+#REF!+#REF!</f>
        <v>#REF!</v>
      </c>
      <c r="F79" s="12" t="e">
        <f>'2015-cap C1'!#REF!+#REF!+'2015-cap C3'!E80+'2015-cap C4'!E80+'2015-cap C5'!F80+'2015-cap C6'!E80+'2015-cap C7'!E80+#REF!+#REF!+#REF!</f>
        <v>#REF!</v>
      </c>
      <c r="G79" s="12" t="e">
        <f>'2015-cap C1'!#REF!+#REF!+'2015-cap C3'!F80+'2015-cap C4'!F80+'2015-cap C5'!G80+'2015-cap C6'!F80+'2015-cap C7'!F80+#REF!+#REF!+#REF!</f>
        <v>#REF!</v>
      </c>
      <c r="H79" s="12" t="e">
        <f>'2015-cap C1'!#REF!+#REF!+'2015-cap C3'!#REF!+'2015-cap C4'!G80+'2015-cap C5'!#REF!+'2015-cap C6'!G80+'2015-cap C7'!G80+#REF!+#REF!+#REF!</f>
        <v>#REF!</v>
      </c>
      <c r="J79"/>
    </row>
    <row r="80" spans="1:10" x14ac:dyDescent="0.2">
      <c r="A80" s="11" t="s">
        <v>73</v>
      </c>
      <c r="B80" s="12" t="e">
        <f>'2015-cap C1'!E82+#REF!+'2015-cap C3'!B81+'2015-cap C4'!B81+'2015-cap C5'!B81+'2015-cap C6'!B81+'2015-cap C7'!B81+#REF!+#REF!+#REF!</f>
        <v>#REF!</v>
      </c>
      <c r="C80" s="12" t="e">
        <f>'2015-cap C1'!F82+#REF!+'2015-cap C3'!C81+'2015-cap C4'!C81+'2015-cap C5'!C81+'2015-cap C6'!C81+'2015-cap C7'!C81+#REF!+#REF!+#REF!</f>
        <v>#REF!</v>
      </c>
      <c r="D80" s="12" t="e">
        <f>'2015-cap C1'!#REF!+#REF!+'2015-cap C3'!#REF!+'2015-cap C4'!#REF!+'2015-cap C5'!D81+'2015-cap C6'!#REF!+'2015-cap C7'!#REF!+#REF!+#REF!+#REF!</f>
        <v>#REF!</v>
      </c>
      <c r="E80" s="12" t="e">
        <f>'2015-cap C1'!#REF!+#REF!+'2015-cap C3'!D81+'2015-cap C4'!D81+'2015-cap C5'!E81+'2015-cap C6'!D81+'2015-cap C7'!D81+#REF!+#REF!+#REF!</f>
        <v>#REF!</v>
      </c>
      <c r="F80" s="12" t="e">
        <f>'2015-cap C1'!#REF!+#REF!+'2015-cap C3'!E81+'2015-cap C4'!E81+'2015-cap C5'!F81+'2015-cap C6'!E81+'2015-cap C7'!E81+#REF!+#REF!+#REF!</f>
        <v>#REF!</v>
      </c>
      <c r="G80" s="12" t="e">
        <f>'2015-cap C1'!#REF!+#REF!+'2015-cap C3'!F81+'2015-cap C4'!F81+'2015-cap C5'!G81+'2015-cap C6'!F81+'2015-cap C7'!F81+#REF!+#REF!+#REF!</f>
        <v>#REF!</v>
      </c>
      <c r="H80" s="12" t="e">
        <f>'2015-cap C1'!#REF!+#REF!+'2015-cap C3'!#REF!+'2015-cap C4'!G81+'2015-cap C5'!#REF!+'2015-cap C6'!G81+'2015-cap C7'!G81+#REF!+#REF!+#REF!</f>
        <v>#REF!</v>
      </c>
      <c r="J80"/>
    </row>
    <row r="81" spans="1:10" x14ac:dyDescent="0.2">
      <c r="A81" s="11" t="s">
        <v>72</v>
      </c>
      <c r="B81" s="12" t="e">
        <f>'2015-cap C1'!E83+#REF!+'2015-cap C3'!B82+'2015-cap C4'!B82+'2015-cap C5'!B82+'2015-cap C6'!B82+'2015-cap C7'!B82+#REF!+#REF!+#REF!</f>
        <v>#REF!</v>
      </c>
      <c r="C81" s="12" t="e">
        <f>'2015-cap C1'!F83+#REF!+'2015-cap C3'!C82+'2015-cap C4'!C82+'2015-cap C5'!C82+'2015-cap C6'!C82+'2015-cap C7'!C82+#REF!+#REF!+#REF!</f>
        <v>#REF!</v>
      </c>
      <c r="D81" s="12" t="e">
        <f>'2015-cap C1'!#REF!+#REF!+'2015-cap C3'!#REF!+'2015-cap C4'!#REF!+'2015-cap C5'!D82+'2015-cap C6'!#REF!+'2015-cap C7'!#REF!+#REF!+#REF!+#REF!</f>
        <v>#REF!</v>
      </c>
      <c r="E81" s="12" t="e">
        <f>'2015-cap C1'!#REF!+#REF!+'2015-cap C3'!D82+'2015-cap C4'!D82+'2015-cap C5'!E82+'2015-cap C6'!D82+'2015-cap C7'!D82+#REF!+#REF!+#REF!</f>
        <v>#REF!</v>
      </c>
      <c r="F81" s="12" t="e">
        <f>'2015-cap C1'!#REF!+#REF!+'2015-cap C3'!E82+'2015-cap C4'!E82+'2015-cap C5'!F82+'2015-cap C6'!E82+'2015-cap C7'!E82+#REF!+#REF!+#REF!</f>
        <v>#REF!</v>
      </c>
      <c r="G81" s="12" t="e">
        <f>'2015-cap C1'!#REF!+#REF!+'2015-cap C3'!F82+'2015-cap C4'!F82+'2015-cap C5'!G82+'2015-cap C6'!F82+'2015-cap C7'!F82+#REF!+#REF!+#REF!</f>
        <v>#REF!</v>
      </c>
      <c r="H81" s="12" t="e">
        <f>'2015-cap C1'!#REF!+#REF!+'2015-cap C3'!#REF!+'2015-cap C4'!G82+'2015-cap C5'!#REF!+'2015-cap C6'!G82+'2015-cap C7'!G82+#REF!+#REF!+#REF!</f>
        <v>#REF!</v>
      </c>
      <c r="J81"/>
    </row>
    <row r="82" spans="1:10" x14ac:dyDescent="0.2">
      <c r="A82" s="11" t="s">
        <v>74</v>
      </c>
      <c r="B82" s="12" t="e">
        <f>'2015-cap C1'!E84+#REF!+'2015-cap C3'!B83+'2015-cap C4'!B83+'2015-cap C5'!B83+'2015-cap C6'!B83+'2015-cap C7'!B83+#REF!+#REF!+#REF!</f>
        <v>#REF!</v>
      </c>
      <c r="C82" s="12" t="e">
        <f>'2015-cap C1'!F84+#REF!+'2015-cap C3'!C83+'2015-cap C4'!C83+'2015-cap C5'!C83+'2015-cap C6'!C83+'2015-cap C7'!C83+#REF!+#REF!+#REF!</f>
        <v>#REF!</v>
      </c>
      <c r="D82" s="12" t="e">
        <f>'2015-cap C1'!#REF!+#REF!+'2015-cap C3'!#REF!+'2015-cap C4'!#REF!+'2015-cap C5'!D83+'2015-cap C6'!#REF!+'2015-cap C7'!#REF!+#REF!+#REF!+#REF!</f>
        <v>#REF!</v>
      </c>
      <c r="E82" s="12" t="e">
        <f>'2015-cap C1'!#REF!+#REF!+'2015-cap C3'!D83+'2015-cap C4'!D83+'2015-cap C5'!E83+'2015-cap C6'!D83+'2015-cap C7'!D83+#REF!+#REF!+#REF!</f>
        <v>#REF!</v>
      </c>
      <c r="F82" s="12" t="e">
        <f>'2015-cap C1'!#REF!+#REF!+'2015-cap C3'!E83+'2015-cap C4'!E83+'2015-cap C5'!F83+'2015-cap C6'!E83+'2015-cap C7'!E83+#REF!+#REF!+#REF!</f>
        <v>#REF!</v>
      </c>
      <c r="G82" s="12" t="e">
        <f>'2015-cap C1'!#REF!+#REF!+'2015-cap C3'!F83+'2015-cap C4'!F83+'2015-cap C5'!G83+'2015-cap C6'!F83+'2015-cap C7'!F83+#REF!+#REF!+#REF!</f>
        <v>#REF!</v>
      </c>
      <c r="H82" s="12" t="e">
        <f>'2015-cap C1'!#REF!+#REF!+'2015-cap C3'!#REF!+'2015-cap C4'!G83+'2015-cap C5'!#REF!+'2015-cap C6'!G83+'2015-cap C7'!G83+#REF!+#REF!+#REF!</f>
        <v>#REF!</v>
      </c>
      <c r="J82"/>
    </row>
    <row r="83" spans="1:10" x14ac:dyDescent="0.2">
      <c r="A83" s="11" t="s">
        <v>75</v>
      </c>
      <c r="B83" s="12" t="e">
        <f>'2015-cap C1'!E85+#REF!+'2015-cap C3'!B84+'2015-cap C4'!B84+'2015-cap C5'!B84+'2015-cap C6'!B84+'2015-cap C7'!B84+#REF!+#REF!+#REF!</f>
        <v>#REF!</v>
      </c>
      <c r="C83" s="12" t="e">
        <f>'2015-cap C1'!F85+#REF!+'2015-cap C3'!C84+'2015-cap C4'!C84+'2015-cap C5'!C84+'2015-cap C6'!C84+'2015-cap C7'!C84+#REF!+#REF!+#REF!</f>
        <v>#REF!</v>
      </c>
      <c r="D83" s="12" t="e">
        <f>'2015-cap C1'!#REF!+#REF!+'2015-cap C3'!#REF!+'2015-cap C4'!#REF!+'2015-cap C5'!D84+'2015-cap C6'!#REF!+'2015-cap C7'!#REF!+#REF!+#REF!+#REF!</f>
        <v>#REF!</v>
      </c>
      <c r="E83" s="12" t="e">
        <f>'2015-cap C1'!#REF!+#REF!+'2015-cap C3'!D84+'2015-cap C4'!D84+'2015-cap C5'!E84+'2015-cap C6'!D84+'2015-cap C7'!D84+#REF!+#REF!+#REF!</f>
        <v>#REF!</v>
      </c>
      <c r="F83" s="12" t="e">
        <f>'2015-cap C1'!#REF!+#REF!+'2015-cap C3'!E84+'2015-cap C4'!E84+'2015-cap C5'!F84+'2015-cap C6'!E84+'2015-cap C7'!E84+#REF!+#REF!+#REF!</f>
        <v>#REF!</v>
      </c>
      <c r="G83" s="12" t="e">
        <f>'2015-cap C1'!#REF!+#REF!+'2015-cap C3'!F84+'2015-cap C4'!F84+'2015-cap C5'!G84+'2015-cap C6'!F84+'2015-cap C7'!F84+#REF!+#REF!+#REF!</f>
        <v>#REF!</v>
      </c>
      <c r="H83" s="12" t="e">
        <f>'2015-cap C1'!#REF!+#REF!+'2015-cap C3'!#REF!+'2015-cap C4'!G84+'2015-cap C5'!#REF!+'2015-cap C6'!G84+'2015-cap C7'!G84+#REF!+#REF!+#REF!</f>
        <v>#REF!</v>
      </c>
      <c r="J83"/>
    </row>
    <row r="84" spans="1:10" x14ac:dyDescent="0.2">
      <c r="A84" s="11" t="s">
        <v>80</v>
      </c>
      <c r="B84" s="12" t="e">
        <f>'2015-cap C1'!E86+#REF!+'2015-cap C3'!B85+'2015-cap C4'!B85+'2015-cap C5'!B85+'2015-cap C6'!B85+'2015-cap C7'!B85+#REF!+#REF!+#REF!</f>
        <v>#REF!</v>
      </c>
      <c r="C84" s="12" t="e">
        <f>'2015-cap C1'!F86+#REF!+'2015-cap C3'!C85+'2015-cap C4'!C85+'2015-cap C5'!C85+'2015-cap C6'!C85+'2015-cap C7'!C85+#REF!+#REF!+#REF!</f>
        <v>#REF!</v>
      </c>
      <c r="D84" s="12" t="e">
        <f>'2015-cap C1'!#REF!+#REF!+'2015-cap C3'!#REF!+'2015-cap C4'!#REF!+'2015-cap C5'!D85+'2015-cap C6'!#REF!+'2015-cap C7'!#REF!+#REF!+#REF!+#REF!</f>
        <v>#REF!</v>
      </c>
      <c r="E84" s="12" t="e">
        <f>'2015-cap C1'!#REF!+#REF!+'2015-cap C3'!D85+'2015-cap C4'!D85+'2015-cap C5'!E85+'2015-cap C6'!D85+'2015-cap C7'!D85+#REF!+#REF!+#REF!</f>
        <v>#REF!</v>
      </c>
      <c r="F84" s="12" t="e">
        <f>'2015-cap C1'!#REF!+#REF!+'2015-cap C3'!E85+'2015-cap C4'!E85+'2015-cap C5'!F85+'2015-cap C6'!E85+'2015-cap C7'!E85+#REF!+#REF!+#REF!</f>
        <v>#REF!</v>
      </c>
      <c r="G84" s="12" t="e">
        <f>'2015-cap C1'!#REF!+#REF!+'2015-cap C3'!F85+'2015-cap C4'!F85+'2015-cap C5'!G85+'2015-cap C6'!F85+'2015-cap C7'!F85+#REF!+#REF!+#REF!</f>
        <v>#REF!</v>
      </c>
      <c r="H84" s="12" t="e">
        <f>'2015-cap C1'!#REF!+#REF!+'2015-cap C3'!#REF!+'2015-cap C4'!G85+'2015-cap C5'!#REF!+'2015-cap C6'!G85+'2015-cap C7'!G85+#REF!+#REF!+#REF!</f>
        <v>#REF!</v>
      </c>
      <c r="J84"/>
    </row>
    <row r="85" spans="1:10" x14ac:dyDescent="0.2">
      <c r="A85" s="11" t="s">
        <v>81</v>
      </c>
      <c r="B85" s="12" t="e">
        <f>'2015-cap C1'!E87+#REF!+'2015-cap C3'!B86+'2015-cap C4'!B86+'2015-cap C5'!B86+'2015-cap C6'!B86+'2015-cap C7'!B86+#REF!+#REF!+#REF!</f>
        <v>#REF!</v>
      </c>
      <c r="C85" s="12" t="e">
        <f>'2015-cap C1'!F87+#REF!+'2015-cap C3'!C86+'2015-cap C4'!C86+'2015-cap C5'!C86+'2015-cap C6'!C86+'2015-cap C7'!C86+#REF!+#REF!+#REF!</f>
        <v>#REF!</v>
      </c>
      <c r="D85" s="12" t="e">
        <f>'2015-cap C1'!#REF!+#REF!+'2015-cap C3'!#REF!+'2015-cap C4'!#REF!+'2015-cap C5'!D86+'2015-cap C6'!#REF!+'2015-cap C7'!#REF!+#REF!+#REF!+#REF!</f>
        <v>#REF!</v>
      </c>
      <c r="E85" s="12" t="e">
        <f>'2015-cap C1'!#REF!+#REF!+'2015-cap C3'!D86+'2015-cap C4'!D86+'2015-cap C5'!E86+'2015-cap C6'!D86+'2015-cap C7'!D86+#REF!+#REF!+#REF!</f>
        <v>#REF!</v>
      </c>
      <c r="F85" s="12" t="e">
        <f>'2015-cap C1'!#REF!+#REF!+'2015-cap C3'!E86+'2015-cap C4'!E86+'2015-cap C5'!F86+'2015-cap C6'!E86+'2015-cap C7'!E86+#REF!+#REF!+#REF!</f>
        <v>#REF!</v>
      </c>
      <c r="G85" s="12" t="e">
        <f>'2015-cap C1'!#REF!+#REF!+'2015-cap C3'!F86+'2015-cap C4'!F86+'2015-cap C5'!G86+'2015-cap C6'!F86+'2015-cap C7'!F86+#REF!+#REF!+#REF!</f>
        <v>#REF!</v>
      </c>
      <c r="H85" s="12" t="e">
        <f>'2015-cap C1'!#REF!+#REF!+'2015-cap C3'!#REF!+'2015-cap C4'!G86+'2015-cap C5'!#REF!+'2015-cap C6'!G86+'2015-cap C7'!G86+#REF!+#REF!+#REF!</f>
        <v>#REF!</v>
      </c>
      <c r="J85"/>
    </row>
    <row r="86" spans="1:10" x14ac:dyDescent="0.2">
      <c r="A86" s="11" t="s">
        <v>76</v>
      </c>
      <c r="B86" s="12" t="e">
        <f>'2015-cap C1'!E88+#REF!+'2015-cap C3'!B87+'2015-cap C4'!B87+'2015-cap C5'!B87+'2015-cap C6'!B87+'2015-cap C7'!B87+#REF!+#REF!+#REF!</f>
        <v>#REF!</v>
      </c>
      <c r="C86" s="12" t="e">
        <f>'2015-cap C1'!F88+#REF!+'2015-cap C3'!C87+'2015-cap C4'!C87+'2015-cap C5'!C87+'2015-cap C6'!C87+'2015-cap C7'!C87+#REF!+#REF!+#REF!</f>
        <v>#REF!</v>
      </c>
      <c r="D86" s="12" t="e">
        <f>'2015-cap C1'!#REF!+#REF!+'2015-cap C3'!#REF!+'2015-cap C4'!#REF!+'2015-cap C5'!D87+'2015-cap C6'!#REF!+'2015-cap C7'!#REF!+#REF!+#REF!+#REF!</f>
        <v>#REF!</v>
      </c>
      <c r="E86" s="12" t="e">
        <f>'2015-cap C1'!#REF!+#REF!+'2015-cap C3'!D87+'2015-cap C4'!D87+'2015-cap C5'!E87+'2015-cap C6'!D87+'2015-cap C7'!D87+#REF!+#REF!+#REF!</f>
        <v>#REF!</v>
      </c>
      <c r="F86" s="12" t="e">
        <f>'2015-cap C1'!#REF!+#REF!+'2015-cap C3'!E87+'2015-cap C4'!E87+'2015-cap C5'!F87+'2015-cap C6'!E87+'2015-cap C7'!E87+#REF!+#REF!+#REF!</f>
        <v>#REF!</v>
      </c>
      <c r="G86" s="12" t="e">
        <f>'2015-cap C1'!#REF!+#REF!+'2015-cap C3'!F87+'2015-cap C4'!F87+'2015-cap C5'!G87+'2015-cap C6'!F87+'2015-cap C7'!F87+#REF!+#REF!+#REF!</f>
        <v>#REF!</v>
      </c>
      <c r="H86" s="12" t="e">
        <f>'2015-cap C1'!#REF!+#REF!+'2015-cap C3'!#REF!+'2015-cap C4'!G87+'2015-cap C5'!#REF!+'2015-cap C6'!G87+'2015-cap C7'!G87+#REF!+#REF!+#REF!</f>
        <v>#REF!</v>
      </c>
      <c r="J86"/>
    </row>
    <row r="87" spans="1:10" x14ac:dyDescent="0.2">
      <c r="A87" s="11" t="s">
        <v>79</v>
      </c>
      <c r="B87" s="12" t="e">
        <f>'2015-cap C1'!E89+#REF!+'2015-cap C3'!B88+'2015-cap C4'!B88+'2015-cap C5'!B88+'2015-cap C6'!B88+'2015-cap C7'!B88+#REF!+#REF!+#REF!</f>
        <v>#REF!</v>
      </c>
      <c r="C87" s="12" t="e">
        <f>'2015-cap C1'!F89+#REF!+'2015-cap C3'!C88+'2015-cap C4'!C88+'2015-cap C5'!C88+'2015-cap C6'!C88+'2015-cap C7'!C88+#REF!+#REF!+#REF!</f>
        <v>#REF!</v>
      </c>
      <c r="D87" s="12" t="e">
        <f>'2015-cap C1'!#REF!+#REF!+'2015-cap C3'!#REF!+'2015-cap C4'!#REF!+'2015-cap C5'!D88+'2015-cap C6'!#REF!+'2015-cap C7'!#REF!+#REF!+#REF!+#REF!</f>
        <v>#REF!</v>
      </c>
      <c r="E87" s="12" t="e">
        <f>'2015-cap C1'!#REF!+#REF!+'2015-cap C3'!D88+'2015-cap C4'!D88+'2015-cap C5'!E88+'2015-cap C6'!D88+'2015-cap C7'!D88+#REF!+#REF!+#REF!</f>
        <v>#REF!</v>
      </c>
      <c r="F87" s="12" t="e">
        <f>'2015-cap C1'!#REF!+#REF!+'2015-cap C3'!E88+'2015-cap C4'!E88+'2015-cap C5'!F88+'2015-cap C6'!E88+'2015-cap C7'!E88+#REF!+#REF!+#REF!</f>
        <v>#REF!</v>
      </c>
      <c r="G87" s="12" t="e">
        <f>'2015-cap C1'!#REF!+#REF!+'2015-cap C3'!F88+'2015-cap C4'!F88+'2015-cap C5'!G88+'2015-cap C6'!F88+'2015-cap C7'!F88+#REF!+#REF!+#REF!</f>
        <v>#REF!</v>
      </c>
      <c r="H87" s="12" t="e">
        <f>'2015-cap C1'!#REF!+#REF!+'2015-cap C3'!#REF!+'2015-cap C4'!G88+'2015-cap C5'!#REF!+'2015-cap C6'!G88+'2015-cap C7'!G88+#REF!+#REF!+#REF!</f>
        <v>#REF!</v>
      </c>
      <c r="J87"/>
    </row>
    <row r="88" spans="1:10" x14ac:dyDescent="0.2">
      <c r="A88" s="11" t="s">
        <v>77</v>
      </c>
      <c r="B88" s="12" t="e">
        <f>'2015-cap C1'!E90+#REF!+'2015-cap C3'!B89+'2015-cap C4'!B89+'2015-cap C5'!B89+'2015-cap C6'!B89+'2015-cap C7'!B89+#REF!+#REF!+#REF!</f>
        <v>#REF!</v>
      </c>
      <c r="C88" s="12" t="e">
        <f>'2015-cap C1'!F90+#REF!+'2015-cap C3'!C89+'2015-cap C4'!C89+'2015-cap C5'!C89+'2015-cap C6'!C89+'2015-cap C7'!C89+#REF!+#REF!+#REF!</f>
        <v>#REF!</v>
      </c>
      <c r="D88" s="12" t="e">
        <f>'2015-cap C1'!#REF!+#REF!+'2015-cap C3'!#REF!+'2015-cap C4'!#REF!+'2015-cap C5'!D89+'2015-cap C6'!#REF!+'2015-cap C7'!#REF!+#REF!+#REF!+#REF!</f>
        <v>#REF!</v>
      </c>
      <c r="E88" s="12" t="e">
        <f>'2015-cap C1'!#REF!+#REF!+'2015-cap C3'!D89+'2015-cap C4'!D89+'2015-cap C5'!E89+'2015-cap C6'!D89+'2015-cap C7'!D89+#REF!+#REF!+#REF!</f>
        <v>#REF!</v>
      </c>
      <c r="F88" s="12" t="e">
        <f>'2015-cap C1'!#REF!+#REF!+'2015-cap C3'!E89+'2015-cap C4'!E89+'2015-cap C5'!F89+'2015-cap C6'!E89+'2015-cap C7'!E89+#REF!+#REF!+#REF!</f>
        <v>#REF!</v>
      </c>
      <c r="G88" s="12" t="e">
        <f>'2015-cap C1'!#REF!+#REF!+'2015-cap C3'!F89+'2015-cap C4'!F89+'2015-cap C5'!G89+'2015-cap C6'!F89+'2015-cap C7'!F89+#REF!+#REF!+#REF!</f>
        <v>#REF!</v>
      </c>
      <c r="H88" s="12" t="e">
        <f>'2015-cap C1'!#REF!+#REF!+'2015-cap C3'!#REF!+'2015-cap C4'!G89+'2015-cap C5'!#REF!+'2015-cap C6'!G89+'2015-cap C7'!G89+#REF!+#REF!+#REF!</f>
        <v>#REF!</v>
      </c>
      <c r="J88"/>
    </row>
    <row r="89" spans="1:10" x14ac:dyDescent="0.2">
      <c r="A89" s="11" t="s">
        <v>82</v>
      </c>
      <c r="B89" s="12" t="e">
        <f>'2015-cap C1'!E91+#REF!+'2015-cap C3'!B90+'2015-cap C4'!B90+'2015-cap C5'!B90+'2015-cap C6'!B90+'2015-cap C7'!B90+#REF!+#REF!+#REF!</f>
        <v>#REF!</v>
      </c>
      <c r="C89" s="12" t="e">
        <f>'2015-cap C1'!F91+#REF!+'2015-cap C3'!C90+'2015-cap C4'!C90+'2015-cap C5'!C90+'2015-cap C6'!C90+'2015-cap C7'!C90+#REF!+#REF!+#REF!</f>
        <v>#REF!</v>
      </c>
      <c r="D89" s="12" t="e">
        <f>'2015-cap C1'!#REF!+#REF!+'2015-cap C3'!#REF!+'2015-cap C4'!#REF!+'2015-cap C5'!D90+'2015-cap C6'!#REF!+'2015-cap C7'!#REF!+#REF!+#REF!+#REF!</f>
        <v>#REF!</v>
      </c>
      <c r="E89" s="12" t="e">
        <f>'2015-cap C1'!#REF!+#REF!+'2015-cap C3'!D90+'2015-cap C4'!D90+'2015-cap C5'!E90+'2015-cap C6'!D90+'2015-cap C7'!D90+#REF!+#REF!+#REF!</f>
        <v>#REF!</v>
      </c>
      <c r="F89" s="12" t="e">
        <f>'2015-cap C1'!#REF!+#REF!+'2015-cap C3'!E90+'2015-cap C4'!E90+'2015-cap C5'!F90+'2015-cap C6'!E90+'2015-cap C7'!E90+#REF!+#REF!+#REF!</f>
        <v>#REF!</v>
      </c>
      <c r="G89" s="12" t="e">
        <f>'2015-cap C1'!#REF!+#REF!+'2015-cap C3'!F90+'2015-cap C4'!F90+'2015-cap C5'!G90+'2015-cap C6'!F90+'2015-cap C7'!F90+#REF!+#REF!+#REF!</f>
        <v>#REF!</v>
      </c>
      <c r="H89" s="12" t="e">
        <f>'2015-cap C1'!#REF!+#REF!+'2015-cap C3'!#REF!+'2015-cap C4'!G90+'2015-cap C5'!#REF!+'2015-cap C6'!G90+'2015-cap C7'!G90+#REF!+#REF!+#REF!</f>
        <v>#REF!</v>
      </c>
      <c r="J89"/>
    </row>
    <row r="90" spans="1:10" x14ac:dyDescent="0.2">
      <c r="A90" s="11" t="s">
        <v>83</v>
      </c>
      <c r="B90" s="12" t="e">
        <f>'2015-cap C1'!E92+#REF!+'2015-cap C3'!B91+'2015-cap C4'!B91+'2015-cap C5'!B91+'2015-cap C6'!B91+'2015-cap C7'!B91+#REF!+#REF!+#REF!</f>
        <v>#REF!</v>
      </c>
      <c r="C90" s="12" t="e">
        <f>'2015-cap C1'!F92+#REF!+'2015-cap C3'!C91+'2015-cap C4'!C91+'2015-cap C5'!C91+'2015-cap C6'!C91+'2015-cap C7'!C91+#REF!+#REF!+#REF!</f>
        <v>#REF!</v>
      </c>
      <c r="D90" s="12" t="e">
        <f>'2015-cap C1'!#REF!+#REF!+'2015-cap C3'!#REF!+'2015-cap C4'!#REF!+'2015-cap C5'!D91+'2015-cap C6'!#REF!+'2015-cap C7'!#REF!+#REF!+#REF!+#REF!</f>
        <v>#REF!</v>
      </c>
      <c r="E90" s="12" t="e">
        <f>'2015-cap C1'!#REF!+#REF!+'2015-cap C3'!D91+'2015-cap C4'!D91+'2015-cap C5'!E91+'2015-cap C6'!D91+'2015-cap C7'!D91+#REF!+#REF!+#REF!</f>
        <v>#REF!</v>
      </c>
      <c r="F90" s="12" t="e">
        <f>'2015-cap C1'!#REF!+#REF!+'2015-cap C3'!E91+'2015-cap C4'!E91+'2015-cap C5'!F91+'2015-cap C6'!E91+'2015-cap C7'!E91+#REF!+#REF!+#REF!</f>
        <v>#REF!</v>
      </c>
      <c r="G90" s="12" t="e">
        <f>'2015-cap C1'!#REF!+#REF!+'2015-cap C3'!F91+'2015-cap C4'!F91+'2015-cap C5'!G91+'2015-cap C6'!F91+'2015-cap C7'!F91+#REF!+#REF!+#REF!</f>
        <v>#REF!</v>
      </c>
      <c r="H90" s="12" t="e">
        <f>'2015-cap C1'!#REF!+#REF!+'2015-cap C3'!#REF!+'2015-cap C4'!G91+'2015-cap C5'!#REF!+'2015-cap C6'!G91+'2015-cap C7'!G91+#REF!+#REF!+#REF!</f>
        <v>#REF!</v>
      </c>
      <c r="J90"/>
    </row>
    <row r="91" spans="1:10" x14ac:dyDescent="0.2">
      <c r="A91" s="11" t="s">
        <v>86</v>
      </c>
      <c r="B91" s="12" t="e">
        <f>'2015-cap C1'!E93+#REF!+'2015-cap C3'!B92+'2015-cap C4'!B92+'2015-cap C5'!B92+'2015-cap C6'!B92+'2015-cap C7'!B92+#REF!+#REF!+#REF!</f>
        <v>#REF!</v>
      </c>
      <c r="C91" s="12" t="e">
        <f>'2015-cap C1'!F93+#REF!+'2015-cap C3'!C92+'2015-cap C4'!C92+'2015-cap C5'!C92+'2015-cap C6'!C92+'2015-cap C7'!C92+#REF!+#REF!+#REF!</f>
        <v>#REF!</v>
      </c>
      <c r="D91" s="12" t="e">
        <f>'2015-cap C1'!#REF!+#REF!+'2015-cap C3'!#REF!+'2015-cap C4'!#REF!+'2015-cap C5'!D92+'2015-cap C6'!#REF!+'2015-cap C7'!#REF!+#REF!+#REF!+#REF!</f>
        <v>#REF!</v>
      </c>
      <c r="E91" s="12" t="e">
        <f>'2015-cap C1'!#REF!+#REF!+'2015-cap C3'!D92+'2015-cap C4'!D92+'2015-cap C5'!E92+'2015-cap C6'!D92+'2015-cap C7'!D92+#REF!+#REF!+#REF!</f>
        <v>#REF!</v>
      </c>
      <c r="F91" s="12" t="e">
        <f>'2015-cap C1'!#REF!+#REF!+'2015-cap C3'!E92+'2015-cap C4'!E92+'2015-cap C5'!F92+'2015-cap C6'!E92+'2015-cap C7'!E92+#REF!+#REF!+#REF!</f>
        <v>#REF!</v>
      </c>
      <c r="G91" s="12" t="e">
        <f>'2015-cap C1'!#REF!+#REF!+'2015-cap C3'!F92+'2015-cap C4'!F92+'2015-cap C5'!G92+'2015-cap C6'!F92+'2015-cap C7'!F92+#REF!+#REF!+#REF!</f>
        <v>#REF!</v>
      </c>
      <c r="H91" s="12" t="e">
        <f>'2015-cap C1'!#REF!+#REF!+'2015-cap C3'!#REF!+'2015-cap C4'!G92+'2015-cap C5'!#REF!+'2015-cap C6'!G92+'2015-cap C7'!G92+#REF!+#REF!+#REF!</f>
        <v>#REF!</v>
      </c>
      <c r="J91"/>
    </row>
    <row r="92" spans="1:10" x14ac:dyDescent="0.2">
      <c r="A92" s="11" t="s">
        <v>84</v>
      </c>
      <c r="B92" s="12" t="e">
        <f>'2015-cap C1'!E94+#REF!+'2015-cap C3'!B93+'2015-cap C4'!B93+'2015-cap C5'!B93+'2015-cap C6'!B93+'2015-cap C7'!B93+#REF!+#REF!+#REF!</f>
        <v>#REF!</v>
      </c>
      <c r="C92" s="12" t="e">
        <f>'2015-cap C1'!F94+#REF!+'2015-cap C3'!C93+'2015-cap C4'!C93+'2015-cap C5'!C93+'2015-cap C6'!C93+'2015-cap C7'!C93+#REF!+#REF!+#REF!</f>
        <v>#REF!</v>
      </c>
      <c r="D92" s="12" t="e">
        <f>'2015-cap C1'!#REF!+#REF!+'2015-cap C3'!#REF!+'2015-cap C4'!#REF!+'2015-cap C5'!D93+'2015-cap C6'!#REF!+'2015-cap C7'!#REF!+#REF!+#REF!+#REF!</f>
        <v>#REF!</v>
      </c>
      <c r="E92" s="12" t="e">
        <f>'2015-cap C1'!#REF!+#REF!+'2015-cap C3'!D93+'2015-cap C4'!D93+'2015-cap C5'!E93+'2015-cap C6'!D93+'2015-cap C7'!D93+#REF!+#REF!+#REF!</f>
        <v>#REF!</v>
      </c>
      <c r="F92" s="12" t="e">
        <f>'2015-cap C1'!#REF!+#REF!+'2015-cap C3'!E93+'2015-cap C4'!E93+'2015-cap C5'!F93+'2015-cap C6'!E93+'2015-cap C7'!E93+#REF!+#REF!+#REF!</f>
        <v>#REF!</v>
      </c>
      <c r="G92" s="12" t="e">
        <f>'2015-cap C1'!#REF!+#REF!+'2015-cap C3'!F93+'2015-cap C4'!F93+'2015-cap C5'!G93+'2015-cap C6'!F93+'2015-cap C7'!F93+#REF!+#REF!+#REF!</f>
        <v>#REF!</v>
      </c>
      <c r="H92" s="12" t="e">
        <f>'2015-cap C1'!#REF!+#REF!+'2015-cap C3'!#REF!+'2015-cap C4'!G93+'2015-cap C5'!#REF!+'2015-cap C6'!G93+'2015-cap C7'!G93+#REF!+#REF!+#REF!</f>
        <v>#REF!</v>
      </c>
      <c r="J92"/>
    </row>
    <row r="93" spans="1:10" x14ac:dyDescent="0.2">
      <c r="A93" s="11" t="s">
        <v>85</v>
      </c>
      <c r="B93" s="12" t="e">
        <f>'2015-cap C1'!E95+#REF!+'2015-cap C3'!B94+'2015-cap C4'!B94+'2015-cap C5'!B94+'2015-cap C6'!B94+'2015-cap C7'!B94+#REF!+#REF!+#REF!</f>
        <v>#REF!</v>
      </c>
      <c r="C93" s="12" t="e">
        <f>'2015-cap C1'!F95+#REF!+'2015-cap C3'!C94+'2015-cap C4'!C94+'2015-cap C5'!C94+'2015-cap C6'!C94+'2015-cap C7'!C94+#REF!+#REF!+#REF!</f>
        <v>#REF!</v>
      </c>
      <c r="D93" s="12" t="e">
        <f>'2015-cap C1'!#REF!+#REF!+'2015-cap C3'!#REF!+'2015-cap C4'!#REF!+'2015-cap C5'!D94+'2015-cap C6'!#REF!+'2015-cap C7'!#REF!+#REF!+#REF!+#REF!</f>
        <v>#REF!</v>
      </c>
      <c r="E93" s="12" t="e">
        <f>'2015-cap C1'!#REF!+#REF!+'2015-cap C3'!D94+'2015-cap C4'!D94+'2015-cap C5'!E94+'2015-cap C6'!D94+'2015-cap C7'!D94+#REF!+#REF!+#REF!</f>
        <v>#REF!</v>
      </c>
      <c r="F93" s="12" t="e">
        <f>'2015-cap C1'!#REF!+#REF!+'2015-cap C3'!E94+'2015-cap C4'!E94+'2015-cap C5'!F94+'2015-cap C6'!E94+'2015-cap C7'!E94+#REF!+#REF!+#REF!</f>
        <v>#REF!</v>
      </c>
      <c r="G93" s="12" t="e">
        <f>'2015-cap C1'!#REF!+#REF!+'2015-cap C3'!F94+'2015-cap C4'!F94+'2015-cap C5'!G94+'2015-cap C6'!F94+'2015-cap C7'!F94+#REF!+#REF!+#REF!</f>
        <v>#REF!</v>
      </c>
      <c r="H93" s="12" t="e">
        <f>'2015-cap C1'!#REF!+#REF!+'2015-cap C3'!#REF!+'2015-cap C4'!G94+'2015-cap C5'!#REF!+'2015-cap C6'!G94+'2015-cap C7'!G94+#REF!+#REF!+#REF!</f>
        <v>#REF!</v>
      </c>
      <c r="J93"/>
    </row>
    <row r="94" spans="1:10" x14ac:dyDescent="0.2">
      <c r="A94" s="11" t="s">
        <v>88</v>
      </c>
      <c r="B94" s="12" t="e">
        <f>'2015-cap C1'!E97+#REF!+'2015-cap C3'!B95+'2015-cap C4'!B95+'2015-cap C5'!B95+'2015-cap C6'!B95+'2015-cap C7'!B95+#REF!+#REF!+#REF!</f>
        <v>#REF!</v>
      </c>
      <c r="C94" s="12" t="e">
        <f>'2015-cap C1'!F97+#REF!+'2015-cap C3'!C95+'2015-cap C4'!C95+'2015-cap C5'!C95+'2015-cap C6'!C95+'2015-cap C7'!C95+#REF!+#REF!+#REF!</f>
        <v>#REF!</v>
      </c>
      <c r="D94" s="12" t="e">
        <f>'2015-cap C1'!#REF!+#REF!+'2015-cap C3'!#REF!+'2015-cap C4'!#REF!+'2015-cap C5'!D95+'2015-cap C6'!#REF!+'2015-cap C7'!#REF!+#REF!+#REF!+#REF!</f>
        <v>#REF!</v>
      </c>
      <c r="E94" s="12" t="e">
        <f>'2015-cap C1'!#REF!+#REF!+'2015-cap C3'!D95+'2015-cap C4'!D95+'2015-cap C5'!E95+'2015-cap C6'!D95+'2015-cap C7'!D95+#REF!+#REF!+#REF!</f>
        <v>#REF!</v>
      </c>
      <c r="F94" s="12" t="e">
        <f>'2015-cap C1'!#REF!+#REF!+'2015-cap C3'!E95+'2015-cap C4'!E95+'2015-cap C5'!F95+'2015-cap C6'!E95+'2015-cap C7'!E95+#REF!+#REF!+#REF!</f>
        <v>#REF!</v>
      </c>
      <c r="G94" s="12" t="e">
        <f>'2015-cap C1'!#REF!+#REF!+'2015-cap C3'!F95+'2015-cap C4'!F95+'2015-cap C5'!G95+'2015-cap C6'!F95+'2015-cap C7'!F95+#REF!+#REF!+#REF!</f>
        <v>#REF!</v>
      </c>
      <c r="H94" s="12" t="e">
        <f>'2015-cap C1'!#REF!+#REF!+'2015-cap C3'!#REF!+'2015-cap C4'!G95+'2015-cap C5'!#REF!+'2015-cap C6'!G95+'2015-cap C7'!G95+#REF!+#REF!+#REF!</f>
        <v>#REF!</v>
      </c>
      <c r="J94"/>
    </row>
    <row r="95" spans="1:10" x14ac:dyDescent="0.2">
      <c r="A95" s="11" t="s">
        <v>87</v>
      </c>
      <c r="B95" s="12" t="e">
        <f>'2015-cap C1'!E98+#REF!+'2015-cap C3'!B96+'2015-cap C4'!B96+'2015-cap C5'!B96+'2015-cap C6'!B96+'2015-cap C7'!B96+#REF!+#REF!+#REF!</f>
        <v>#REF!</v>
      </c>
      <c r="C95" s="12" t="e">
        <f>'2015-cap C1'!F98+#REF!+'2015-cap C3'!C96+'2015-cap C4'!C96+'2015-cap C5'!C96+'2015-cap C6'!C96+'2015-cap C7'!C96+#REF!+#REF!+#REF!</f>
        <v>#REF!</v>
      </c>
      <c r="D95" s="12" t="e">
        <f>'2015-cap C1'!#REF!+#REF!+'2015-cap C3'!#REF!+'2015-cap C4'!#REF!+'2015-cap C5'!D96+'2015-cap C6'!#REF!+'2015-cap C7'!#REF!+#REF!+#REF!+#REF!</f>
        <v>#REF!</v>
      </c>
      <c r="E95" s="12" t="e">
        <f>'2015-cap C1'!#REF!+#REF!+'2015-cap C3'!D96+'2015-cap C4'!D96+'2015-cap C5'!E96+'2015-cap C6'!D96+'2015-cap C7'!D96+#REF!+#REF!+#REF!</f>
        <v>#REF!</v>
      </c>
      <c r="F95" s="12" t="e">
        <f>'2015-cap C1'!#REF!+#REF!+'2015-cap C3'!E96+'2015-cap C4'!E96+'2015-cap C5'!F96+'2015-cap C6'!E96+'2015-cap C7'!E96+#REF!+#REF!+#REF!</f>
        <v>#REF!</v>
      </c>
      <c r="G95" s="12" t="e">
        <f>'2015-cap C1'!#REF!+#REF!+'2015-cap C3'!F96+'2015-cap C4'!F96+'2015-cap C5'!G96+'2015-cap C6'!F96+'2015-cap C7'!F96+#REF!+#REF!+#REF!</f>
        <v>#REF!</v>
      </c>
      <c r="H95" s="12" t="e">
        <f>'2015-cap C1'!#REF!+#REF!+'2015-cap C3'!#REF!+'2015-cap C4'!G96+'2015-cap C5'!#REF!+'2015-cap C6'!G96+'2015-cap C7'!G96+#REF!+#REF!+#REF!</f>
        <v>#REF!</v>
      </c>
      <c r="J95"/>
    </row>
    <row r="96" spans="1:10" x14ac:dyDescent="0.2">
      <c r="A96" s="11" t="s">
        <v>89</v>
      </c>
      <c r="B96" s="12" t="e">
        <f>'2015-cap C1'!E99+#REF!+'2015-cap C3'!B97+'2015-cap C4'!B97+'2015-cap C5'!B97+'2015-cap C6'!B97+'2015-cap C7'!B97+#REF!+#REF!+#REF!</f>
        <v>#REF!</v>
      </c>
      <c r="C96" s="12" t="e">
        <f>'2015-cap C1'!F99+#REF!+'2015-cap C3'!C97+'2015-cap C4'!C97+'2015-cap C5'!C97+'2015-cap C6'!C97+'2015-cap C7'!C97+#REF!+#REF!+#REF!</f>
        <v>#REF!</v>
      </c>
      <c r="D96" s="12" t="e">
        <f>'2015-cap C1'!#REF!+#REF!+'2015-cap C3'!#REF!+'2015-cap C4'!#REF!+'2015-cap C5'!D97+'2015-cap C6'!#REF!+'2015-cap C7'!#REF!+#REF!+#REF!+#REF!</f>
        <v>#REF!</v>
      </c>
      <c r="E96" s="12" t="e">
        <f>'2015-cap C1'!#REF!+#REF!+'2015-cap C3'!D97+'2015-cap C4'!D97+'2015-cap C5'!E97+'2015-cap C6'!D97+'2015-cap C7'!D97+#REF!+#REF!+#REF!</f>
        <v>#REF!</v>
      </c>
      <c r="F96" s="12" t="e">
        <f>'2015-cap C1'!#REF!+#REF!+'2015-cap C3'!E97+'2015-cap C4'!E97+'2015-cap C5'!F97+'2015-cap C6'!E97+'2015-cap C7'!E97+#REF!+#REF!+#REF!</f>
        <v>#REF!</v>
      </c>
      <c r="G96" s="12" t="e">
        <f>'2015-cap C1'!#REF!+#REF!+'2015-cap C3'!F97+'2015-cap C4'!F97+'2015-cap C5'!G97+'2015-cap C6'!F97+'2015-cap C7'!F97+#REF!+#REF!+#REF!</f>
        <v>#REF!</v>
      </c>
      <c r="H96" s="12" t="e">
        <f>'2015-cap C1'!#REF!+#REF!+'2015-cap C3'!#REF!+'2015-cap C4'!G97+'2015-cap C5'!#REF!+'2015-cap C6'!G97+'2015-cap C7'!G97+#REF!+#REF!+#REF!</f>
        <v>#REF!</v>
      </c>
      <c r="J96"/>
    </row>
    <row r="97" spans="1:10" x14ac:dyDescent="0.2">
      <c r="A97" s="11" t="s">
        <v>90</v>
      </c>
      <c r="B97" s="12" t="e">
        <f>'2015-cap C1'!E100+#REF!+'2015-cap C3'!B98+'2015-cap C4'!B98+'2015-cap C5'!B98+'2015-cap C6'!B98+'2015-cap C7'!B98+#REF!+#REF!+#REF!</f>
        <v>#REF!</v>
      </c>
      <c r="C97" s="12" t="e">
        <f>'2015-cap C1'!F100+#REF!+'2015-cap C3'!C98+'2015-cap C4'!C98+'2015-cap C5'!C98+'2015-cap C6'!C98+'2015-cap C7'!C98+#REF!+#REF!+#REF!</f>
        <v>#REF!</v>
      </c>
      <c r="D97" s="12" t="e">
        <f>'2015-cap C1'!#REF!+#REF!+'2015-cap C3'!#REF!+'2015-cap C4'!#REF!+'2015-cap C5'!D98+'2015-cap C6'!#REF!+'2015-cap C7'!#REF!+#REF!+#REF!+#REF!</f>
        <v>#REF!</v>
      </c>
      <c r="E97" s="12" t="e">
        <f>'2015-cap C1'!#REF!+#REF!+'2015-cap C3'!D98+'2015-cap C4'!D98+'2015-cap C5'!E98+'2015-cap C6'!D98+'2015-cap C7'!D98+#REF!+#REF!+#REF!</f>
        <v>#REF!</v>
      </c>
      <c r="F97" s="12" t="e">
        <f>'2015-cap C1'!#REF!+#REF!+'2015-cap C3'!E98+'2015-cap C4'!E98+'2015-cap C5'!F98+'2015-cap C6'!E98+'2015-cap C7'!E98+#REF!+#REF!+#REF!</f>
        <v>#REF!</v>
      </c>
      <c r="G97" s="12" t="e">
        <f>'2015-cap C1'!#REF!+#REF!+'2015-cap C3'!F98+'2015-cap C4'!F98+'2015-cap C5'!G98+'2015-cap C6'!F98+'2015-cap C7'!F98+#REF!+#REF!+#REF!</f>
        <v>#REF!</v>
      </c>
      <c r="H97" s="12" t="e">
        <f>'2015-cap C1'!#REF!+#REF!+'2015-cap C3'!#REF!+'2015-cap C4'!G98+'2015-cap C5'!#REF!+'2015-cap C6'!G98+'2015-cap C7'!G98+#REF!+#REF!+#REF!</f>
        <v>#REF!</v>
      </c>
      <c r="J97"/>
    </row>
    <row r="98" spans="1:10" x14ac:dyDescent="0.2">
      <c r="A98" s="11" t="s">
        <v>93</v>
      </c>
      <c r="B98" s="12" t="e">
        <f>'2015-cap C1'!E101+#REF!+'2015-cap C3'!B99+'2015-cap C4'!B99+'2015-cap C5'!B99+'2015-cap C6'!B99+'2015-cap C7'!B99+#REF!+#REF!+#REF!</f>
        <v>#REF!</v>
      </c>
      <c r="C98" s="12" t="e">
        <f>'2015-cap C1'!F101+#REF!+'2015-cap C3'!C99+'2015-cap C4'!C99+'2015-cap C5'!C99+'2015-cap C6'!C99+'2015-cap C7'!C99+#REF!+#REF!+#REF!</f>
        <v>#REF!</v>
      </c>
      <c r="D98" s="12" t="e">
        <f>'2015-cap C1'!#REF!+#REF!+'2015-cap C3'!#REF!+'2015-cap C4'!#REF!+'2015-cap C5'!D99+'2015-cap C6'!#REF!+'2015-cap C7'!#REF!+#REF!+#REF!+#REF!</f>
        <v>#REF!</v>
      </c>
      <c r="E98" s="12" t="e">
        <f>'2015-cap C1'!#REF!+#REF!+'2015-cap C3'!D99+'2015-cap C4'!D99+'2015-cap C5'!E99+'2015-cap C6'!D99+'2015-cap C7'!D99+#REF!+#REF!+#REF!</f>
        <v>#REF!</v>
      </c>
      <c r="F98" s="12" t="e">
        <f>'2015-cap C1'!#REF!+#REF!+'2015-cap C3'!E99+'2015-cap C4'!E99+'2015-cap C5'!F99+'2015-cap C6'!E99+'2015-cap C7'!E99+#REF!+#REF!+#REF!</f>
        <v>#REF!</v>
      </c>
      <c r="G98" s="12" t="e">
        <f>'2015-cap C1'!#REF!+#REF!+'2015-cap C3'!F99+'2015-cap C4'!F99+'2015-cap C5'!G99+'2015-cap C6'!F99+'2015-cap C7'!F99+#REF!+#REF!+#REF!</f>
        <v>#REF!</v>
      </c>
      <c r="H98" s="12" t="e">
        <f>'2015-cap C1'!#REF!+#REF!+'2015-cap C3'!#REF!+'2015-cap C4'!G99+'2015-cap C5'!#REF!+'2015-cap C6'!G99+'2015-cap C7'!G99+#REF!+#REF!+#REF!</f>
        <v>#REF!</v>
      </c>
      <c r="J98"/>
    </row>
    <row r="99" spans="1:10" x14ac:dyDescent="0.2">
      <c r="A99" s="11" t="s">
        <v>91</v>
      </c>
      <c r="B99" s="12" t="e">
        <f>'2015-cap C1'!E102+#REF!+'2015-cap C3'!B100+'2015-cap C4'!B100+'2015-cap C5'!B100+'2015-cap C6'!B100+'2015-cap C7'!B100+#REF!+#REF!+#REF!</f>
        <v>#REF!</v>
      </c>
      <c r="C99" s="12" t="e">
        <f>'2015-cap C1'!F102+#REF!+'2015-cap C3'!C100+'2015-cap C4'!C100+'2015-cap C5'!C100+'2015-cap C6'!C100+'2015-cap C7'!C100+#REF!+#REF!+#REF!</f>
        <v>#REF!</v>
      </c>
      <c r="D99" s="12" t="e">
        <f>'2015-cap C1'!#REF!+#REF!+'2015-cap C3'!#REF!+'2015-cap C4'!#REF!+'2015-cap C5'!D100+'2015-cap C6'!#REF!+'2015-cap C7'!#REF!+#REF!+#REF!+#REF!</f>
        <v>#REF!</v>
      </c>
      <c r="E99" s="12" t="e">
        <f>'2015-cap C1'!#REF!+#REF!+'2015-cap C3'!D100+'2015-cap C4'!D100+'2015-cap C5'!E100+'2015-cap C6'!D100+'2015-cap C7'!D100+#REF!+#REF!+#REF!</f>
        <v>#REF!</v>
      </c>
      <c r="F99" s="12" t="e">
        <f>'2015-cap C1'!#REF!+#REF!+'2015-cap C3'!E100+'2015-cap C4'!E100+'2015-cap C5'!F100+'2015-cap C6'!E100+'2015-cap C7'!E100+#REF!+#REF!+#REF!</f>
        <v>#REF!</v>
      </c>
      <c r="G99" s="12" t="e">
        <f>'2015-cap C1'!#REF!+#REF!+'2015-cap C3'!F100+'2015-cap C4'!F100+'2015-cap C5'!G100+'2015-cap C6'!F100+'2015-cap C7'!F100+#REF!+#REF!+#REF!</f>
        <v>#REF!</v>
      </c>
      <c r="H99" s="12" t="e">
        <f>'2015-cap C1'!#REF!+#REF!+'2015-cap C3'!#REF!+'2015-cap C4'!G100+'2015-cap C5'!#REF!+'2015-cap C6'!G100+'2015-cap C7'!G100+#REF!+#REF!+#REF!</f>
        <v>#REF!</v>
      </c>
      <c r="J99"/>
    </row>
    <row r="100" spans="1:10" x14ac:dyDescent="0.2">
      <c r="A100" s="11" t="s">
        <v>92</v>
      </c>
      <c r="B100" s="12" t="e">
        <f>'2015-cap C1'!E103+#REF!+'2015-cap C3'!B101+'2015-cap C4'!B101+'2015-cap C5'!B101+'2015-cap C6'!B101+'2015-cap C7'!B101+#REF!+#REF!+#REF!</f>
        <v>#REF!</v>
      </c>
      <c r="C100" s="12" t="e">
        <f>'2015-cap C1'!F103+#REF!+'2015-cap C3'!C101+'2015-cap C4'!C101+'2015-cap C5'!C101+'2015-cap C6'!C101+'2015-cap C7'!C101+#REF!+#REF!+#REF!</f>
        <v>#REF!</v>
      </c>
      <c r="D100" s="12" t="e">
        <f>'2015-cap C1'!#REF!+#REF!+'2015-cap C3'!#REF!+'2015-cap C4'!#REF!+'2015-cap C5'!D101+'2015-cap C6'!#REF!+'2015-cap C7'!#REF!+#REF!+#REF!+#REF!</f>
        <v>#REF!</v>
      </c>
      <c r="E100" s="12" t="e">
        <f>'2015-cap C1'!#REF!+#REF!+'2015-cap C3'!D101+'2015-cap C4'!D101+'2015-cap C5'!E101+'2015-cap C6'!D101+'2015-cap C7'!D101+#REF!+#REF!+#REF!</f>
        <v>#REF!</v>
      </c>
      <c r="F100" s="12" t="e">
        <f>'2015-cap C1'!#REF!+#REF!+'2015-cap C3'!E101+'2015-cap C4'!E101+'2015-cap C5'!F101+'2015-cap C6'!E101+'2015-cap C7'!E101+#REF!+#REF!+#REF!</f>
        <v>#REF!</v>
      </c>
      <c r="G100" s="12" t="e">
        <f>'2015-cap C1'!#REF!+#REF!+'2015-cap C3'!F101+'2015-cap C4'!F101+'2015-cap C5'!G101+'2015-cap C6'!F101+'2015-cap C7'!F101+#REF!+#REF!+#REF!</f>
        <v>#REF!</v>
      </c>
      <c r="H100" s="12" t="e">
        <f>'2015-cap C1'!#REF!+#REF!+'2015-cap C3'!#REF!+'2015-cap C4'!G101+'2015-cap C5'!#REF!+'2015-cap C6'!G101+'2015-cap C7'!G101+#REF!+#REF!+#REF!</f>
        <v>#REF!</v>
      </c>
      <c r="J100"/>
    </row>
    <row r="101" spans="1:10" x14ac:dyDescent="0.2">
      <c r="A101" s="11" t="s">
        <v>95</v>
      </c>
      <c r="B101" s="12" t="e">
        <f>'2015-cap C1'!E104+#REF!+'2015-cap C3'!B102+'2015-cap C4'!B102+'2015-cap C5'!B102+'2015-cap C6'!B102+'2015-cap C7'!B102+#REF!+#REF!+#REF!</f>
        <v>#REF!</v>
      </c>
      <c r="C101" s="12" t="e">
        <f>'2015-cap C1'!F104+#REF!+'2015-cap C3'!C102+'2015-cap C4'!C102+'2015-cap C5'!C102+'2015-cap C6'!C102+'2015-cap C7'!C102+#REF!+#REF!+#REF!</f>
        <v>#REF!</v>
      </c>
      <c r="D101" s="12" t="e">
        <f>'2015-cap C1'!#REF!+#REF!+'2015-cap C3'!#REF!+'2015-cap C4'!#REF!+'2015-cap C5'!D102+'2015-cap C6'!#REF!+'2015-cap C7'!#REF!+#REF!+#REF!+#REF!</f>
        <v>#REF!</v>
      </c>
      <c r="E101" s="12" t="e">
        <f>'2015-cap C1'!#REF!+#REF!+'2015-cap C3'!D102+'2015-cap C4'!D102+'2015-cap C5'!E102+'2015-cap C6'!D102+'2015-cap C7'!D102+#REF!+#REF!+#REF!</f>
        <v>#REF!</v>
      </c>
      <c r="F101" s="12" t="e">
        <f>'2015-cap C1'!#REF!+#REF!+'2015-cap C3'!E102+'2015-cap C4'!E102+'2015-cap C5'!F102+'2015-cap C6'!E102+'2015-cap C7'!E102+#REF!+#REF!+#REF!</f>
        <v>#REF!</v>
      </c>
      <c r="G101" s="12" t="e">
        <f>'2015-cap C1'!#REF!+#REF!+'2015-cap C3'!F102+'2015-cap C4'!F102+'2015-cap C5'!G102+'2015-cap C6'!F102+'2015-cap C7'!F102+#REF!+#REF!+#REF!</f>
        <v>#REF!</v>
      </c>
      <c r="H101" s="12" t="e">
        <f>'2015-cap C1'!#REF!+#REF!+'2015-cap C3'!#REF!+'2015-cap C4'!G102+'2015-cap C5'!#REF!+'2015-cap C6'!G102+'2015-cap C7'!G102+#REF!+#REF!+#REF!</f>
        <v>#REF!</v>
      </c>
      <c r="J101"/>
    </row>
    <row r="102" spans="1:10" x14ac:dyDescent="0.2">
      <c r="A102" s="11" t="s">
        <v>97</v>
      </c>
      <c r="B102" s="12" t="e">
        <f>'2015-cap C1'!E105+#REF!+'2015-cap C3'!B103+'2015-cap C4'!B103+'2015-cap C5'!B103+'2015-cap C6'!B103+'2015-cap C7'!B103+#REF!+#REF!+#REF!</f>
        <v>#REF!</v>
      </c>
      <c r="C102" s="12" t="e">
        <f>'2015-cap C1'!F105+#REF!+'2015-cap C3'!C103+'2015-cap C4'!C103+'2015-cap C5'!C103+'2015-cap C6'!C103+'2015-cap C7'!C103+#REF!+#REF!+#REF!</f>
        <v>#REF!</v>
      </c>
      <c r="D102" s="12" t="e">
        <f>'2015-cap C1'!#REF!+#REF!+'2015-cap C3'!#REF!+'2015-cap C4'!#REF!+'2015-cap C5'!D103+'2015-cap C6'!#REF!+'2015-cap C7'!#REF!+#REF!+#REF!+#REF!</f>
        <v>#REF!</v>
      </c>
      <c r="E102" s="12" t="e">
        <f>'2015-cap C1'!#REF!+#REF!+'2015-cap C3'!D103+'2015-cap C4'!D103+'2015-cap C5'!E103+'2015-cap C6'!D103+'2015-cap C7'!D103+#REF!+#REF!+#REF!</f>
        <v>#REF!</v>
      </c>
      <c r="F102" s="12" t="e">
        <f>'2015-cap C1'!#REF!+#REF!+'2015-cap C3'!E103+'2015-cap C4'!E103+'2015-cap C5'!F103+'2015-cap C6'!E103+'2015-cap C7'!E103+#REF!+#REF!+#REF!</f>
        <v>#REF!</v>
      </c>
      <c r="G102" s="12" t="e">
        <f>'2015-cap C1'!#REF!+#REF!+'2015-cap C3'!F103+'2015-cap C4'!F103+'2015-cap C5'!G103+'2015-cap C6'!F103+'2015-cap C7'!F103+#REF!+#REF!+#REF!</f>
        <v>#REF!</v>
      </c>
      <c r="H102" s="12" t="e">
        <f>'2015-cap C1'!#REF!+#REF!+'2015-cap C3'!#REF!+'2015-cap C4'!G103+'2015-cap C5'!#REF!+'2015-cap C6'!G103+'2015-cap C7'!G103+#REF!+#REF!+#REF!</f>
        <v>#REF!</v>
      </c>
      <c r="J102"/>
    </row>
    <row r="103" spans="1:10" x14ac:dyDescent="0.2">
      <c r="A103" s="11" t="s">
        <v>94</v>
      </c>
      <c r="B103" s="12" t="e">
        <f>'2015-cap C1'!E106+#REF!+'2015-cap C3'!B104+'2015-cap C4'!B104+'2015-cap C5'!B104+'2015-cap C6'!B104+'2015-cap C7'!B104+#REF!+#REF!+#REF!</f>
        <v>#REF!</v>
      </c>
      <c r="C103" s="12" t="e">
        <f>'2015-cap C1'!F106+#REF!+'2015-cap C3'!C104+'2015-cap C4'!C104+'2015-cap C5'!C104+'2015-cap C6'!C104+'2015-cap C7'!C104+#REF!+#REF!+#REF!</f>
        <v>#REF!</v>
      </c>
      <c r="D103" s="12" t="e">
        <f>'2015-cap C1'!#REF!+#REF!+'2015-cap C3'!#REF!+'2015-cap C4'!#REF!+'2015-cap C5'!D104+'2015-cap C6'!#REF!+'2015-cap C7'!#REF!+#REF!+#REF!+#REF!</f>
        <v>#REF!</v>
      </c>
      <c r="E103" s="12" t="e">
        <f>'2015-cap C1'!#REF!+#REF!+'2015-cap C3'!D104+'2015-cap C4'!D104+'2015-cap C5'!E104+'2015-cap C6'!D104+'2015-cap C7'!D104+#REF!+#REF!+#REF!</f>
        <v>#REF!</v>
      </c>
      <c r="F103" s="12" t="e">
        <f>'2015-cap C1'!#REF!+#REF!+'2015-cap C3'!E104+'2015-cap C4'!E104+'2015-cap C5'!F104+'2015-cap C6'!E104+'2015-cap C7'!E104+#REF!+#REF!+#REF!</f>
        <v>#REF!</v>
      </c>
      <c r="G103" s="12" t="e">
        <f>'2015-cap C1'!#REF!+#REF!+'2015-cap C3'!F104+'2015-cap C4'!F104+'2015-cap C5'!G104+'2015-cap C6'!F104+'2015-cap C7'!F104+#REF!+#REF!+#REF!</f>
        <v>#REF!</v>
      </c>
      <c r="H103" s="12" t="e">
        <f>'2015-cap C1'!#REF!+#REF!+'2015-cap C3'!#REF!+'2015-cap C4'!G104+'2015-cap C5'!#REF!+'2015-cap C6'!G104+'2015-cap C7'!G104+#REF!+#REF!+#REF!</f>
        <v>#REF!</v>
      </c>
      <c r="J103"/>
    </row>
    <row r="104" spans="1:10" x14ac:dyDescent="0.2">
      <c r="A104" s="11" t="s">
        <v>96</v>
      </c>
      <c r="B104" s="12" t="e">
        <f>'2015-cap C1'!E107+#REF!+'2015-cap C3'!B105+'2015-cap C4'!B105+'2015-cap C5'!B105+'2015-cap C6'!B105+'2015-cap C7'!B105+#REF!+#REF!+#REF!</f>
        <v>#REF!</v>
      </c>
      <c r="C104" s="12" t="e">
        <f>'2015-cap C1'!F107+#REF!+'2015-cap C3'!C105+'2015-cap C4'!C105+'2015-cap C5'!C105+'2015-cap C6'!C105+'2015-cap C7'!C105+#REF!+#REF!+#REF!</f>
        <v>#REF!</v>
      </c>
      <c r="D104" s="12" t="e">
        <f>'2015-cap C1'!#REF!+#REF!+'2015-cap C3'!#REF!+'2015-cap C4'!#REF!+'2015-cap C5'!D105+'2015-cap C6'!#REF!+'2015-cap C7'!#REF!+#REF!+#REF!+#REF!</f>
        <v>#REF!</v>
      </c>
      <c r="E104" s="12" t="e">
        <f>'2015-cap C1'!#REF!+#REF!+'2015-cap C3'!D105+'2015-cap C4'!D105+'2015-cap C5'!E105+'2015-cap C6'!D105+'2015-cap C7'!D105+#REF!+#REF!+#REF!</f>
        <v>#REF!</v>
      </c>
      <c r="F104" s="12" t="e">
        <f>'2015-cap C1'!#REF!+#REF!+'2015-cap C3'!E105+'2015-cap C4'!E105+'2015-cap C5'!F105+'2015-cap C6'!E105+'2015-cap C7'!E105+#REF!+#REF!+#REF!</f>
        <v>#REF!</v>
      </c>
      <c r="G104" s="12" t="e">
        <f>'2015-cap C1'!#REF!+#REF!+'2015-cap C3'!F105+'2015-cap C4'!F105+'2015-cap C5'!G105+'2015-cap C6'!F105+'2015-cap C7'!F105+#REF!+#REF!+#REF!</f>
        <v>#REF!</v>
      </c>
      <c r="H104" s="12" t="e">
        <f>'2015-cap C1'!#REF!+#REF!+'2015-cap C3'!#REF!+'2015-cap C4'!G105+'2015-cap C5'!#REF!+'2015-cap C6'!G105+'2015-cap C7'!G105+#REF!+#REF!+#REF!</f>
        <v>#REF!</v>
      </c>
      <c r="J104" s="22"/>
    </row>
    <row r="105" spans="1:10" ht="13.5" thickBot="1" x14ac:dyDescent="0.25">
      <c r="A105" s="7" t="s">
        <v>106</v>
      </c>
      <c r="B105" s="8" t="e">
        <f>SUM(B4:B104)</f>
        <v>#REF!</v>
      </c>
      <c r="C105" s="8" t="e">
        <f>SUM(C4:C104)</f>
        <v>#REF!</v>
      </c>
      <c r="D105" s="8" t="e">
        <f>SUM(D4:D104)</f>
        <v>#REF!</v>
      </c>
      <c r="E105" s="9" t="e">
        <f>D105/B105</f>
        <v>#REF!</v>
      </c>
      <c r="F105" s="8" t="e">
        <f>SUM(F4:F104)</f>
        <v>#REF!</v>
      </c>
      <c r="G105" s="9" t="e">
        <f>F105/B105</f>
        <v>#REF!</v>
      </c>
      <c r="H105" s="10" t="e">
        <f>F105/D105</f>
        <v>#REF!</v>
      </c>
    </row>
  </sheetData>
  <mergeCells count="2">
    <mergeCell ref="A1:H1"/>
    <mergeCell ref="A2:H2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workbookViewId="0">
      <selection activeCell="B105" sqref="B105:H105"/>
    </sheetView>
  </sheetViews>
  <sheetFormatPr defaultRowHeight="12.75" x14ac:dyDescent="0.2"/>
  <cols>
    <col min="1" max="1" width="20.5703125" bestFit="1" customWidth="1"/>
    <col min="2" max="2" width="10.140625" style="4" bestFit="1" customWidth="1"/>
    <col min="3" max="3" width="16.42578125" style="5" bestFit="1" customWidth="1"/>
    <col min="4" max="4" width="12.7109375" style="6" bestFit="1" customWidth="1"/>
    <col min="5" max="5" width="11.7109375" style="5" bestFit="1" customWidth="1"/>
    <col min="6" max="6" width="19.140625" style="5" bestFit="1" customWidth="1"/>
    <col min="7" max="7" width="13.85546875" style="5" bestFit="1" customWidth="1"/>
    <col min="8" max="8" width="12.7109375" style="5" bestFit="1" customWidth="1"/>
  </cols>
  <sheetData>
    <row r="1" spans="1:8" x14ac:dyDescent="0.2">
      <c r="A1" s="42" t="s">
        <v>98</v>
      </c>
      <c r="B1" s="43"/>
      <c r="C1" s="43"/>
      <c r="D1" s="43"/>
      <c r="E1" s="43"/>
      <c r="F1" s="43"/>
      <c r="G1" s="43"/>
      <c r="H1" s="44"/>
    </row>
    <row r="2" spans="1:8" x14ac:dyDescent="0.2">
      <c r="A2" s="45"/>
      <c r="B2" s="46"/>
      <c r="C2" s="46"/>
      <c r="D2" s="46"/>
      <c r="E2" s="46"/>
      <c r="F2" s="46"/>
      <c r="G2" s="46"/>
      <c r="H2" s="47"/>
    </row>
    <row r="3" spans="1:8" ht="38.25" x14ac:dyDescent="0.2">
      <c r="A3" s="13" t="s">
        <v>111</v>
      </c>
      <c r="B3" s="14" t="s">
        <v>99</v>
      </c>
      <c r="C3" s="15" t="s">
        <v>100</v>
      </c>
      <c r="D3" s="16" t="s">
        <v>101</v>
      </c>
      <c r="E3" s="15" t="s">
        <v>102</v>
      </c>
      <c r="F3" s="17" t="s">
        <v>103</v>
      </c>
      <c r="G3" s="17" t="s">
        <v>104</v>
      </c>
      <c r="H3" s="18" t="s">
        <v>105</v>
      </c>
    </row>
    <row r="4" spans="1:8" x14ac:dyDescent="0.2">
      <c r="A4" s="20" t="s">
        <v>0</v>
      </c>
      <c r="B4" s="12" t="e">
        <f>'2015-cap C1'!E5+#REF!+'2015-cap C3'!B5+'2015-cap C4'!B5+'2015-cap C5'!B5+'2015-cap C6'!B5+'2015-cap C7'!B5+#REF!+#REF!+#REF!</f>
        <v>#REF!</v>
      </c>
      <c r="C4" s="12" t="e">
        <f>'2015-cap C1'!F5+#REF!+'2015-cap C3'!C5+'2015-cap C4'!C5+'2015-cap C5'!C5+'2015-cap C6'!C5+'2015-cap C7'!C5+#REF!+#REF!+#REF!</f>
        <v>#REF!</v>
      </c>
      <c r="D4" s="12" t="e">
        <f>'2015-cap C1'!#REF!+#REF!+'2015-cap C3'!#REF!+'2015-cap C4'!#REF!+'2015-cap C5'!D5+'2015-cap C6'!#REF!+'2015-cap C7'!#REF!+#REF!+#REF!+#REF!</f>
        <v>#REF!</v>
      </c>
      <c r="E4" s="12" t="e">
        <f>'2015-cap C1'!#REF!+#REF!+'2015-cap C3'!D5+'2015-cap C4'!D5+'2015-cap C5'!E5+'2015-cap C6'!D5+'2015-cap C7'!D5+#REF!+#REF!+#REF!</f>
        <v>#REF!</v>
      </c>
      <c r="F4" s="12" t="e">
        <f>'2015-cap C1'!#REF!+#REF!+'2015-cap C3'!F6+'2015-cap C4'!E5+'2015-cap C5'!F5+'2015-cap C6'!E5+'2015-cap C7'!E5+#REF!+#REF!+#REF!</f>
        <v>#REF!</v>
      </c>
      <c r="G4" s="12" t="e">
        <f>'2015-cap C1'!#REF!+#REF!+'2015-cap C3'!F5+'2015-cap C4'!F5+'2015-cap C5'!G5+'2015-cap C6'!F5+'2015-cap C7'!F5+#REF!+#REF!+#REF!</f>
        <v>#REF!</v>
      </c>
      <c r="H4" s="12" t="e">
        <f>'2015-cap C1'!#REF!+#REF!+'2015-cap C3'!#REF!+'2015-cap C4'!G5+'2015-cap C5'!#REF!+'2015-cap C6'!G5+'2015-cap C7'!G5+#REF!+#REF!+#REF!</f>
        <v>#REF!</v>
      </c>
    </row>
    <row r="5" spans="1:8" x14ac:dyDescent="0.2">
      <c r="A5" s="20" t="s">
        <v>1</v>
      </c>
      <c r="B5" s="12" t="e">
        <f>'2015-cap C1'!E6+#REF!+'2015-cap C3'!B6+'2015-cap C4'!B6+'2015-cap C5'!B6+'2015-cap C6'!B6+'2015-cap C7'!B6+#REF!+#REF!+#REF!</f>
        <v>#REF!</v>
      </c>
      <c r="C5" s="12" t="e">
        <f>'2015-cap C1'!F6+#REF!+'2015-cap C3'!C6+'2015-cap C4'!C6+'2015-cap C5'!C6+'2015-cap C6'!C6+'2015-cap C7'!C6+#REF!+#REF!+#REF!</f>
        <v>#REF!</v>
      </c>
      <c r="D5" s="12" t="e">
        <f>'2015-cap C1'!#REF!+#REF!+'2015-cap C3'!#REF!+'2015-cap C4'!#REF!+'2015-cap C5'!D6+'2015-cap C6'!#REF!+'2015-cap C7'!#REF!+#REF!+#REF!+#REF!</f>
        <v>#REF!</v>
      </c>
      <c r="E5" s="12" t="e">
        <f>'2015-cap C1'!#REF!+#REF!+'2015-cap C3'!D6+'2015-cap C4'!D6+'2015-cap C5'!E6+'2015-cap C6'!D6+'2015-cap C7'!D6+#REF!+#REF!+#REF!</f>
        <v>#REF!</v>
      </c>
      <c r="F5" s="12" t="e">
        <f>'2015-cap C1'!#REF!+#REF!+'2015-cap C3'!F7+'2015-cap C4'!E6+'2015-cap C5'!F6+'2015-cap C6'!E6+'2015-cap C7'!E6+#REF!+#REF!+#REF!</f>
        <v>#REF!</v>
      </c>
      <c r="G5" s="12" t="e">
        <f>'2015-cap C1'!#REF!+#REF!+'2015-cap C3'!#REF!+'2015-cap C4'!F6+'2015-cap C5'!G6+'2015-cap C6'!F6+'2015-cap C7'!F6+#REF!+#REF!+#REF!</f>
        <v>#REF!</v>
      </c>
      <c r="H5" s="12" t="e">
        <f>'2015-cap C1'!#REF!+#REF!+'2015-cap C3'!#REF!+'2015-cap C4'!G6+'2015-cap C5'!#REF!+'2015-cap C6'!G6+'2015-cap C7'!G6+#REF!+#REF!+#REF!</f>
        <v>#REF!</v>
      </c>
    </row>
    <row r="6" spans="1:8" x14ac:dyDescent="0.2">
      <c r="A6" s="20" t="s">
        <v>2</v>
      </c>
      <c r="B6" s="12" t="e">
        <f>'2015-cap C1'!E7+#REF!+'2015-cap C3'!B7+'2015-cap C4'!B7+'2015-cap C5'!B7+'2015-cap C6'!B7+'2015-cap C7'!B7+#REF!+#REF!+#REF!</f>
        <v>#REF!</v>
      </c>
      <c r="C6" s="12" t="e">
        <f>'2015-cap C1'!F7+#REF!+'2015-cap C3'!C7+'2015-cap C4'!C7+'2015-cap C5'!C7+'2015-cap C6'!C7+'2015-cap C7'!C7+#REF!+#REF!+#REF!</f>
        <v>#REF!</v>
      </c>
      <c r="D6" s="12" t="e">
        <f>'2015-cap C1'!#REF!+#REF!+'2015-cap C3'!#REF!+'2015-cap C4'!#REF!+'2015-cap C5'!D7+'2015-cap C6'!#REF!+'2015-cap C7'!#REF!+#REF!+#REF!+#REF!</f>
        <v>#REF!</v>
      </c>
      <c r="E6" s="12" t="e">
        <f>'2015-cap C1'!#REF!+#REF!+'2015-cap C3'!D7+'2015-cap C4'!D7+'2015-cap C5'!E7+'2015-cap C6'!D7+'2015-cap C7'!D7+#REF!+#REF!+#REF!</f>
        <v>#REF!</v>
      </c>
      <c r="F6" s="12" t="e">
        <f>'2015-cap C1'!#REF!+#REF!+'2015-cap C3'!E7+'2015-cap C4'!E7+'2015-cap C5'!F7+'2015-cap C6'!E7+'2015-cap C7'!E7+#REF!+#REF!+#REF!</f>
        <v>#REF!</v>
      </c>
      <c r="G6" s="12" t="e">
        <f>'2015-cap C1'!#REF!+#REF!+'2015-cap C3'!#REF!+'2015-cap C4'!F7+'2015-cap C5'!G7+'2015-cap C6'!F7+'2015-cap C7'!F7+#REF!+#REF!+#REF!</f>
        <v>#REF!</v>
      </c>
      <c r="H6" s="12" t="e">
        <f>'2015-cap C1'!#REF!+#REF!+'2015-cap C3'!#REF!+'2015-cap C4'!G7+'2015-cap C5'!#REF!+'2015-cap C6'!G7+'2015-cap C7'!G7+#REF!+#REF!+#REF!</f>
        <v>#REF!</v>
      </c>
    </row>
    <row r="7" spans="1:8" x14ac:dyDescent="0.2">
      <c r="A7" s="20" t="s">
        <v>3</v>
      </c>
      <c r="B7" s="12" t="e">
        <f>'2015-cap C1'!E8+#REF!+'2015-cap C3'!B8+'2015-cap C4'!B8+'2015-cap C5'!B8+'2015-cap C6'!B8+'2015-cap C7'!B8+#REF!+#REF!+#REF!</f>
        <v>#REF!</v>
      </c>
      <c r="C7" s="12" t="e">
        <f>'2015-cap C1'!F8+#REF!+'2015-cap C3'!C8+'2015-cap C4'!C8+'2015-cap C5'!C8+'2015-cap C6'!C8+'2015-cap C7'!C8+#REF!+#REF!+#REF!</f>
        <v>#REF!</v>
      </c>
      <c r="D7" s="12" t="e">
        <f>'2015-cap C1'!#REF!+#REF!+'2015-cap C3'!#REF!+'2015-cap C4'!#REF!+'2015-cap C5'!D8+'2015-cap C6'!#REF!+'2015-cap C7'!#REF!+#REF!+#REF!+#REF!</f>
        <v>#REF!</v>
      </c>
      <c r="E7" s="12" t="e">
        <f>'2015-cap C1'!#REF!+#REF!+'2015-cap C3'!D8+'2015-cap C4'!D8+'2015-cap C5'!E8+'2015-cap C6'!D8+'2015-cap C7'!D8+#REF!+#REF!+#REF!</f>
        <v>#REF!</v>
      </c>
      <c r="F7" s="12" t="e">
        <f>'2015-cap C1'!#REF!+#REF!+'2015-cap C3'!E8+'2015-cap C4'!E8+'2015-cap C5'!F8+'2015-cap C6'!E8+'2015-cap C7'!E8+#REF!+#REF!+#REF!</f>
        <v>#REF!</v>
      </c>
      <c r="G7" s="12" t="e">
        <f>'2015-cap C1'!#REF!+#REF!+'2015-cap C3'!F8+'2015-cap C4'!F8+'2015-cap C5'!G8+'2015-cap C6'!F8+'2015-cap C7'!F8+#REF!+#REF!+#REF!</f>
        <v>#REF!</v>
      </c>
      <c r="H7" s="12" t="e">
        <f>'2015-cap C1'!#REF!+#REF!+'2015-cap C3'!#REF!+'2015-cap C4'!G8+'2015-cap C5'!#REF!+'2015-cap C6'!G8+'2015-cap C7'!G8+#REF!+#REF!+#REF!</f>
        <v>#REF!</v>
      </c>
    </row>
    <row r="8" spans="1:8" x14ac:dyDescent="0.2">
      <c r="A8" s="20" t="s">
        <v>6</v>
      </c>
      <c r="B8" s="12" t="e">
        <f>'2015-cap C1'!E9+#REF!+'2015-cap C3'!B9+'2015-cap C4'!B9+'2015-cap C5'!B9+'2015-cap C6'!B9+'2015-cap C7'!B9+#REF!+#REF!+#REF!</f>
        <v>#REF!</v>
      </c>
      <c r="C8" s="12" t="e">
        <f>'2015-cap C1'!F9+#REF!+'2015-cap C3'!C9+'2015-cap C4'!C9+'2015-cap C5'!C9+'2015-cap C6'!C9+'2015-cap C7'!C9+#REF!+#REF!+#REF!</f>
        <v>#REF!</v>
      </c>
      <c r="D8" s="12" t="e">
        <f>'2015-cap C1'!#REF!+#REF!+'2015-cap C3'!#REF!+'2015-cap C4'!#REF!+'2015-cap C5'!D9+'2015-cap C6'!#REF!+'2015-cap C7'!#REF!+#REF!+#REF!+#REF!</f>
        <v>#REF!</v>
      </c>
      <c r="E8" s="12" t="e">
        <f>'2015-cap C1'!#REF!+#REF!+'2015-cap C3'!D9+'2015-cap C4'!D9+'2015-cap C5'!E9+'2015-cap C6'!D9+'2015-cap C7'!D9+#REF!+#REF!+#REF!</f>
        <v>#REF!</v>
      </c>
      <c r="F8" s="12" t="e">
        <f>'2015-cap C1'!#REF!+#REF!+'2015-cap C3'!E9+'2015-cap C4'!E9+'2015-cap C5'!F9+'2015-cap C6'!E9+'2015-cap C7'!E9+#REF!+#REF!+#REF!</f>
        <v>#REF!</v>
      </c>
      <c r="G8" s="12" t="e">
        <f>'2015-cap C1'!#REF!+#REF!+'2015-cap C3'!F9+'2015-cap C4'!F9+'2015-cap C5'!G9+'2015-cap C6'!F9+'2015-cap C7'!F9+#REF!+#REF!+#REF!</f>
        <v>#REF!</v>
      </c>
      <c r="H8" s="12" t="e">
        <f>'2015-cap C1'!#REF!+#REF!+'2015-cap C3'!#REF!+'2015-cap C4'!G9+'2015-cap C5'!#REF!+'2015-cap C6'!G9+'2015-cap C7'!G9+#REF!+#REF!+#REF!</f>
        <v>#REF!</v>
      </c>
    </row>
    <row r="9" spans="1:8" x14ac:dyDescent="0.2">
      <c r="A9" s="20" t="s">
        <v>4</v>
      </c>
      <c r="B9" s="12" t="e">
        <f>'2015-cap C1'!E10+#REF!+'2015-cap C3'!B10+'2015-cap C4'!B10+'2015-cap C5'!B10+'2015-cap C6'!B10+'2015-cap C7'!B10+#REF!+#REF!+#REF!</f>
        <v>#REF!</v>
      </c>
      <c r="C9" s="12" t="e">
        <f>'2015-cap C1'!F10+#REF!+'2015-cap C3'!C10+'2015-cap C4'!C10+'2015-cap C5'!C10+'2015-cap C6'!C10+'2015-cap C7'!C10+#REF!+#REF!+#REF!</f>
        <v>#REF!</v>
      </c>
      <c r="D9" s="12" t="e">
        <f>'2015-cap C1'!#REF!+#REF!+'2015-cap C3'!#REF!+'2015-cap C4'!#REF!+'2015-cap C5'!D10+'2015-cap C6'!#REF!+'2015-cap C7'!#REF!+#REF!+#REF!+#REF!</f>
        <v>#REF!</v>
      </c>
      <c r="E9" s="12" t="e">
        <f>'2015-cap C1'!#REF!+#REF!+'2015-cap C3'!D10+'2015-cap C4'!D10+'2015-cap C5'!E10+'2015-cap C6'!D10+'2015-cap C7'!D10+#REF!+#REF!+#REF!</f>
        <v>#REF!</v>
      </c>
      <c r="F9" s="12" t="e">
        <f>'2015-cap C1'!#REF!+#REF!+'2015-cap C3'!E10+'2015-cap C4'!E10+'2015-cap C5'!F10+'2015-cap C6'!E10+'2015-cap C7'!E10+#REF!+#REF!+#REF!</f>
        <v>#REF!</v>
      </c>
      <c r="G9" s="12" t="e">
        <f>'2015-cap C1'!#REF!+#REF!+'2015-cap C3'!F10+'2015-cap C4'!F10+'2015-cap C5'!G10+'2015-cap C6'!F10+'2015-cap C7'!F10+#REF!+#REF!+#REF!</f>
        <v>#REF!</v>
      </c>
      <c r="H9" s="12" t="e">
        <f>'2015-cap C1'!#REF!+#REF!+'2015-cap C3'!#REF!+'2015-cap C4'!G10+'2015-cap C5'!#REF!+'2015-cap C6'!G10+'2015-cap C7'!G10+#REF!+#REF!+#REF!</f>
        <v>#REF!</v>
      </c>
    </row>
    <row r="10" spans="1:8" x14ac:dyDescent="0.2">
      <c r="A10" s="20" t="s">
        <v>7</v>
      </c>
      <c r="B10" s="12" t="e">
        <f>'2015-cap C1'!E11+#REF!+'2015-cap C3'!B11+'2015-cap C4'!B11+'2015-cap C5'!B11+'2015-cap C6'!B11+'2015-cap C7'!B11+#REF!+#REF!+#REF!</f>
        <v>#REF!</v>
      </c>
      <c r="C10" s="12" t="e">
        <f>'2015-cap C1'!F11+#REF!+'2015-cap C3'!C11+'2015-cap C4'!C11+'2015-cap C5'!C11+'2015-cap C6'!C11+'2015-cap C7'!C11+#REF!+#REF!+#REF!</f>
        <v>#REF!</v>
      </c>
      <c r="D10" s="12" t="e">
        <f>'2015-cap C1'!#REF!+#REF!+'2015-cap C3'!#REF!+'2015-cap C4'!#REF!+'2015-cap C5'!D11+'2015-cap C6'!#REF!+'2015-cap C7'!#REF!+#REF!+#REF!+#REF!</f>
        <v>#REF!</v>
      </c>
      <c r="E10" s="12" t="e">
        <f>'2015-cap C1'!#REF!+#REF!+'2015-cap C3'!D11+'2015-cap C4'!D11+'2015-cap C5'!E11+'2015-cap C6'!D11+'2015-cap C7'!D11+#REF!+#REF!+#REF!</f>
        <v>#REF!</v>
      </c>
      <c r="F10" s="12" t="e">
        <f>'2015-cap C1'!#REF!+#REF!+'2015-cap C3'!E11+'2015-cap C4'!E11+'2015-cap C5'!F11+'2015-cap C6'!E11+'2015-cap C7'!E11+#REF!+#REF!+#REF!</f>
        <v>#REF!</v>
      </c>
      <c r="G10" s="12" t="e">
        <f>'2015-cap C1'!#REF!+#REF!+'2015-cap C3'!F11+'2015-cap C4'!F11+'2015-cap C5'!G11+'2015-cap C6'!F11+'2015-cap C7'!F11+#REF!+#REF!+#REF!</f>
        <v>#REF!</v>
      </c>
      <c r="H10" s="12" t="e">
        <f>'2015-cap C1'!#REF!+#REF!+'2015-cap C3'!#REF!+'2015-cap C4'!G11+'2015-cap C5'!#REF!+'2015-cap C6'!G11+'2015-cap C7'!G11+#REF!+#REF!+#REF!</f>
        <v>#REF!</v>
      </c>
    </row>
    <row r="11" spans="1:8" x14ac:dyDescent="0.2">
      <c r="A11" s="20" t="s">
        <v>8</v>
      </c>
      <c r="B11" s="12" t="e">
        <f>'2015-cap C1'!E12+#REF!+'2015-cap C3'!B12+'2015-cap C4'!B12+'2015-cap C5'!B12+'2015-cap C6'!B12+'2015-cap C7'!B12+#REF!+#REF!+#REF!</f>
        <v>#REF!</v>
      </c>
      <c r="C11" s="12" t="e">
        <f>'2015-cap C1'!F12+#REF!+'2015-cap C3'!C12+'2015-cap C4'!C12+'2015-cap C5'!C12+'2015-cap C6'!C12+'2015-cap C7'!C12+#REF!+#REF!+#REF!</f>
        <v>#REF!</v>
      </c>
      <c r="D11" s="12" t="e">
        <f>'2015-cap C1'!#REF!+#REF!+'2015-cap C3'!#REF!+'2015-cap C4'!#REF!+'2015-cap C5'!D12+'2015-cap C6'!#REF!+'2015-cap C7'!#REF!+#REF!+#REF!+#REF!</f>
        <v>#REF!</v>
      </c>
      <c r="E11" s="12" t="e">
        <f>'2015-cap C1'!#REF!+#REF!+'2015-cap C3'!D12+'2015-cap C4'!D12+'2015-cap C5'!E12+'2015-cap C6'!D12+'2015-cap C7'!D12+#REF!+#REF!+#REF!</f>
        <v>#REF!</v>
      </c>
      <c r="F11" s="12" t="e">
        <f>'2015-cap C1'!#REF!+#REF!+'2015-cap C3'!E12+'2015-cap C4'!E12+'2015-cap C5'!F12+'2015-cap C6'!E12+'2015-cap C7'!E12+#REF!+#REF!+#REF!</f>
        <v>#REF!</v>
      </c>
      <c r="G11" s="12" t="e">
        <f>'2015-cap C1'!#REF!+#REF!+'2015-cap C3'!F12+'2015-cap C4'!F12+'2015-cap C5'!G12+'2015-cap C6'!F12+'2015-cap C7'!F12+#REF!+#REF!+#REF!</f>
        <v>#REF!</v>
      </c>
      <c r="H11" s="12" t="e">
        <f>'2015-cap C1'!#REF!+#REF!+'2015-cap C3'!#REF!+'2015-cap C4'!G12+'2015-cap C5'!#REF!+'2015-cap C6'!G12+'2015-cap C7'!G12+#REF!+#REF!+#REF!</f>
        <v>#REF!</v>
      </c>
    </row>
    <row r="12" spans="1:8" x14ac:dyDescent="0.2">
      <c r="A12" s="20" t="s">
        <v>9</v>
      </c>
      <c r="B12" s="12" t="e">
        <f>'2015-cap C1'!E13+#REF!+'2015-cap C3'!B13+'2015-cap C4'!B13+'2015-cap C5'!B13+'2015-cap C6'!B13+'2015-cap C7'!B13+#REF!+#REF!+#REF!</f>
        <v>#REF!</v>
      </c>
      <c r="C12" s="12" t="e">
        <f>'2015-cap C1'!F13+#REF!+'2015-cap C3'!C13+'2015-cap C4'!C13+'2015-cap C5'!C13+'2015-cap C6'!C13+'2015-cap C7'!C13+#REF!+#REF!+#REF!</f>
        <v>#REF!</v>
      </c>
      <c r="D12" s="12" t="e">
        <f>'2015-cap C1'!#REF!+#REF!+'2015-cap C3'!#REF!+'2015-cap C4'!#REF!+'2015-cap C5'!D13+'2015-cap C6'!#REF!+'2015-cap C7'!#REF!+#REF!+#REF!+#REF!</f>
        <v>#REF!</v>
      </c>
      <c r="E12" s="12" t="e">
        <f>'2015-cap C1'!#REF!+#REF!+'2015-cap C3'!D13+'2015-cap C4'!D13+'2015-cap C5'!E13+'2015-cap C6'!D13+'2015-cap C7'!D13+#REF!+#REF!+#REF!</f>
        <v>#REF!</v>
      </c>
      <c r="F12" s="12" t="e">
        <f>'2015-cap C1'!#REF!+#REF!+'2015-cap C3'!E13+'2015-cap C4'!E13+'2015-cap C5'!F13+'2015-cap C6'!E13+'2015-cap C7'!E13+#REF!+#REF!+#REF!</f>
        <v>#REF!</v>
      </c>
      <c r="G12" s="12" t="e">
        <f>'2015-cap C1'!#REF!+#REF!+'2015-cap C3'!F13+'2015-cap C4'!F13+'2015-cap C5'!G13+'2015-cap C6'!F13+'2015-cap C7'!F13+#REF!+#REF!+#REF!</f>
        <v>#REF!</v>
      </c>
      <c r="H12" s="12" t="e">
        <f>'2015-cap C1'!#REF!+#REF!+'2015-cap C3'!#REF!+'2015-cap C4'!G13+'2015-cap C5'!#REF!+'2015-cap C6'!G13+'2015-cap C7'!G13+#REF!+#REF!+#REF!</f>
        <v>#REF!</v>
      </c>
    </row>
    <row r="13" spans="1:8" x14ac:dyDescent="0.2">
      <c r="A13" s="20" t="s">
        <v>12</v>
      </c>
      <c r="B13" s="12" t="e">
        <f>'2015-cap C1'!E14+#REF!+'2015-cap C3'!B14+'2015-cap C4'!B14+'2015-cap C5'!B14+'2015-cap C6'!B14+'2015-cap C7'!B14+#REF!+#REF!+#REF!</f>
        <v>#REF!</v>
      </c>
      <c r="C13" s="12" t="e">
        <f>'2015-cap C1'!F14+#REF!+'2015-cap C3'!C14+'2015-cap C4'!C14+'2015-cap C5'!C14+'2015-cap C6'!C14+'2015-cap C7'!C14+#REF!+#REF!+#REF!</f>
        <v>#REF!</v>
      </c>
      <c r="D13" s="12" t="e">
        <f>'2015-cap C1'!#REF!+#REF!+'2015-cap C3'!#REF!+'2015-cap C4'!#REF!+'2015-cap C5'!D14+'2015-cap C6'!#REF!+'2015-cap C7'!#REF!+#REF!+#REF!+#REF!</f>
        <v>#REF!</v>
      </c>
      <c r="E13" s="12" t="e">
        <f>'2015-cap C1'!#REF!+#REF!+'2015-cap C3'!D14+'2015-cap C4'!D14+'2015-cap C5'!E14+'2015-cap C6'!D14+'2015-cap C7'!D14+#REF!+#REF!+#REF!</f>
        <v>#REF!</v>
      </c>
      <c r="F13" s="12" t="e">
        <f>'2015-cap C1'!#REF!+#REF!+'2015-cap C3'!E14+'2015-cap C4'!E14+'2015-cap C5'!F14+'2015-cap C6'!E14+'2015-cap C7'!E14+#REF!+#REF!+#REF!</f>
        <v>#REF!</v>
      </c>
      <c r="G13" s="12" t="e">
        <f>'2015-cap C1'!#REF!+#REF!+'2015-cap C3'!F14+'2015-cap C4'!F14+'2015-cap C5'!G14+'2015-cap C6'!F14+'2015-cap C7'!F14+#REF!+#REF!+#REF!</f>
        <v>#REF!</v>
      </c>
      <c r="H13" s="12" t="e">
        <f>'2015-cap C1'!#REF!+#REF!+'2015-cap C3'!#REF!+'2015-cap C4'!G14+'2015-cap C5'!#REF!+'2015-cap C6'!G14+'2015-cap C7'!G14+#REF!+#REF!+#REF!</f>
        <v>#REF!</v>
      </c>
    </row>
    <row r="14" spans="1:8" x14ac:dyDescent="0.2">
      <c r="A14" s="20" t="s">
        <v>13</v>
      </c>
      <c r="B14" s="12" t="e">
        <f>'2015-cap C1'!E15+#REF!+'2015-cap C3'!B15+'2015-cap C4'!B15+'2015-cap C5'!B15+'2015-cap C6'!B15+'2015-cap C7'!B15+#REF!+#REF!+#REF!</f>
        <v>#REF!</v>
      </c>
      <c r="C14" s="12" t="e">
        <f>'2015-cap C1'!F15+#REF!+'2015-cap C3'!C15+'2015-cap C4'!C15+'2015-cap C5'!C15+'2015-cap C6'!C15+'2015-cap C7'!C15+#REF!+#REF!+#REF!</f>
        <v>#REF!</v>
      </c>
      <c r="D14" s="12" t="e">
        <f>'2015-cap C1'!#REF!+#REF!+'2015-cap C3'!#REF!+'2015-cap C4'!#REF!+'2015-cap C5'!D15+'2015-cap C6'!#REF!+'2015-cap C7'!#REF!+#REF!+#REF!+#REF!</f>
        <v>#REF!</v>
      </c>
      <c r="E14" s="12" t="e">
        <f>'2015-cap C1'!#REF!+#REF!+'2015-cap C3'!D15+'2015-cap C4'!D15+'2015-cap C5'!E15+'2015-cap C6'!D15+'2015-cap C7'!D15+#REF!+#REF!+#REF!</f>
        <v>#REF!</v>
      </c>
      <c r="F14" s="12" t="e">
        <f>'2015-cap C1'!#REF!+#REF!+'2015-cap C3'!E15+'2015-cap C4'!E15+'2015-cap C5'!F15+'2015-cap C6'!E15+'2015-cap C7'!E15+#REF!+#REF!+#REF!</f>
        <v>#REF!</v>
      </c>
      <c r="G14" s="12" t="e">
        <f>'2015-cap C1'!#REF!+#REF!+'2015-cap C3'!F15+'2015-cap C4'!F15+'2015-cap C5'!G15+'2015-cap C6'!F15+'2015-cap C7'!F15+#REF!+#REF!+#REF!</f>
        <v>#REF!</v>
      </c>
      <c r="H14" s="12" t="e">
        <f>'2015-cap C1'!#REF!+#REF!+'2015-cap C3'!#REF!+'2015-cap C4'!G15+'2015-cap C5'!#REF!+'2015-cap C6'!G15+'2015-cap C7'!G15+#REF!+#REF!+#REF!</f>
        <v>#REF!</v>
      </c>
    </row>
    <row r="15" spans="1:8" x14ac:dyDescent="0.2">
      <c r="A15" s="20" t="s">
        <v>10</v>
      </c>
      <c r="B15" s="12" t="e">
        <f>'2015-cap C1'!E16+#REF!+'2015-cap C3'!B16+'2015-cap C4'!B16+'2015-cap C5'!B16+'2015-cap C6'!B16+'2015-cap C7'!B16+#REF!+#REF!+#REF!</f>
        <v>#REF!</v>
      </c>
      <c r="C15" s="12" t="e">
        <f>'2015-cap C1'!F16+#REF!+'2015-cap C3'!C16+'2015-cap C4'!C16+'2015-cap C5'!C16+'2015-cap C6'!C16+'2015-cap C7'!C16+#REF!+#REF!+#REF!</f>
        <v>#REF!</v>
      </c>
      <c r="D15" s="12" t="e">
        <f>'2015-cap C1'!#REF!+#REF!+'2015-cap C3'!#REF!+'2015-cap C4'!#REF!+'2015-cap C5'!D16+'2015-cap C6'!#REF!+'2015-cap C7'!#REF!+#REF!+#REF!+#REF!</f>
        <v>#REF!</v>
      </c>
      <c r="E15" s="12" t="e">
        <f>'2015-cap C1'!#REF!+#REF!+'2015-cap C3'!D16+'2015-cap C4'!D16+'2015-cap C5'!E16+'2015-cap C6'!D16+'2015-cap C7'!D16+#REF!+#REF!+#REF!</f>
        <v>#REF!</v>
      </c>
      <c r="F15" s="12" t="e">
        <f>'2015-cap C1'!#REF!+#REF!+'2015-cap C3'!E16+'2015-cap C4'!E16+'2015-cap C5'!F16+'2015-cap C6'!E16+'2015-cap C7'!E16+#REF!+#REF!+#REF!</f>
        <v>#REF!</v>
      </c>
      <c r="G15" s="12" t="e">
        <f>'2015-cap C1'!#REF!+#REF!+'2015-cap C3'!F16+'2015-cap C4'!F16+'2015-cap C5'!G16+'2015-cap C6'!F16+'2015-cap C7'!F16+#REF!+#REF!+#REF!</f>
        <v>#REF!</v>
      </c>
      <c r="H15" s="12" t="e">
        <f>'2015-cap C1'!#REF!+#REF!+'2015-cap C3'!#REF!+'2015-cap C4'!G16+'2015-cap C5'!#REF!+'2015-cap C6'!G16+'2015-cap C7'!G16+#REF!+#REF!+#REF!</f>
        <v>#REF!</v>
      </c>
    </row>
    <row r="16" spans="1:8" x14ac:dyDescent="0.2">
      <c r="A16" s="20" t="s">
        <v>11</v>
      </c>
      <c r="B16" s="12" t="e">
        <f>'2015-cap C1'!E17+#REF!+'2015-cap C3'!B17+'2015-cap C4'!B17+'2015-cap C5'!B17+'2015-cap C6'!B17+'2015-cap C7'!B17+#REF!+#REF!+#REF!</f>
        <v>#REF!</v>
      </c>
      <c r="C16" s="12" t="e">
        <f>'2015-cap C1'!F17+#REF!+'2015-cap C3'!C17+'2015-cap C4'!C17+'2015-cap C5'!C17+'2015-cap C6'!C17+'2015-cap C7'!C17+#REF!+#REF!+#REF!</f>
        <v>#REF!</v>
      </c>
      <c r="D16" s="12" t="e">
        <f>'2015-cap C1'!#REF!+#REF!+'2015-cap C3'!#REF!+'2015-cap C4'!#REF!+'2015-cap C5'!D17+'2015-cap C6'!#REF!+'2015-cap C7'!#REF!+#REF!+#REF!+#REF!</f>
        <v>#REF!</v>
      </c>
      <c r="E16" s="12" t="e">
        <f>'2015-cap C1'!#REF!+#REF!+'2015-cap C3'!D17+'2015-cap C4'!D17+'2015-cap C5'!E17+'2015-cap C6'!D17+'2015-cap C7'!D17+#REF!+#REF!+#REF!</f>
        <v>#REF!</v>
      </c>
      <c r="F16" s="12" t="e">
        <f>'2015-cap C1'!#REF!+#REF!+'2015-cap C3'!E17+'2015-cap C4'!E17+'2015-cap C5'!F17+'2015-cap C6'!E17+'2015-cap C7'!E17+#REF!+#REF!+#REF!</f>
        <v>#REF!</v>
      </c>
      <c r="G16" s="12" t="e">
        <f>'2015-cap C1'!#REF!+#REF!+'2015-cap C3'!F17+'2015-cap C4'!F17+'2015-cap C5'!G17+'2015-cap C6'!F17+'2015-cap C7'!F17+#REF!+#REF!+#REF!</f>
        <v>#REF!</v>
      </c>
      <c r="H16" s="12" t="e">
        <f>'2015-cap C1'!#REF!+#REF!+'2015-cap C3'!#REF!+'2015-cap C4'!G17+'2015-cap C5'!#REF!+'2015-cap C6'!G17+'2015-cap C7'!G17+#REF!+#REF!+#REF!</f>
        <v>#REF!</v>
      </c>
    </row>
    <row r="17" spans="1:8" x14ac:dyDescent="0.2">
      <c r="A17" s="20" t="s">
        <v>14</v>
      </c>
      <c r="B17" s="12" t="e">
        <f>'2015-cap C1'!E18+#REF!+'2015-cap C3'!B18+'2015-cap C4'!B18+'2015-cap C5'!B18+'2015-cap C6'!B18+'2015-cap C7'!B18+#REF!+#REF!+#REF!</f>
        <v>#REF!</v>
      </c>
      <c r="C17" s="12" t="e">
        <f>'2015-cap C1'!F18+#REF!+'2015-cap C3'!C18+'2015-cap C4'!C18+'2015-cap C5'!C18+'2015-cap C6'!C18+'2015-cap C7'!C18+#REF!+#REF!+#REF!</f>
        <v>#REF!</v>
      </c>
      <c r="D17" s="12" t="e">
        <f>'2015-cap C1'!#REF!+#REF!+'2015-cap C3'!#REF!+'2015-cap C4'!#REF!+'2015-cap C5'!D18+'2015-cap C6'!#REF!+'2015-cap C7'!#REF!+#REF!+#REF!+#REF!</f>
        <v>#REF!</v>
      </c>
      <c r="E17" s="12" t="e">
        <f>'2015-cap C1'!#REF!+#REF!+'2015-cap C3'!D18+'2015-cap C4'!D18+'2015-cap C5'!E18+'2015-cap C6'!D18+'2015-cap C7'!D18+#REF!+#REF!+#REF!</f>
        <v>#REF!</v>
      </c>
      <c r="F17" s="12" t="e">
        <f>'2015-cap C1'!#REF!+#REF!+'2015-cap C3'!E18+'2015-cap C4'!E18+'2015-cap C5'!F18+'2015-cap C6'!E18+'2015-cap C7'!E18+#REF!+#REF!+#REF!</f>
        <v>#REF!</v>
      </c>
      <c r="G17" s="12" t="e">
        <f>'2015-cap C1'!#REF!+#REF!+'2015-cap C3'!F18+'2015-cap C4'!F18+'2015-cap C5'!G18+'2015-cap C6'!F18+'2015-cap C7'!F18+#REF!+#REF!+#REF!</f>
        <v>#REF!</v>
      </c>
      <c r="H17" s="12" t="e">
        <f>'2015-cap C1'!#REF!+#REF!+'2015-cap C3'!#REF!+'2015-cap C4'!G18+'2015-cap C5'!#REF!+'2015-cap C6'!G18+'2015-cap C7'!G18+#REF!+#REF!+#REF!</f>
        <v>#REF!</v>
      </c>
    </row>
    <row r="18" spans="1:8" x14ac:dyDescent="0.2">
      <c r="A18" s="20" t="s">
        <v>16</v>
      </c>
      <c r="B18" s="12" t="e">
        <f>'2015-cap C1'!E20+#REF!+'2015-cap C3'!B19+'2015-cap C4'!B19+'2015-cap C5'!B19+'2015-cap C6'!B19+'2015-cap C7'!B19+#REF!+#REF!+#REF!</f>
        <v>#REF!</v>
      </c>
      <c r="C18" s="12" t="e">
        <f>'2015-cap C1'!F20+#REF!+'2015-cap C3'!C19+'2015-cap C4'!C19+'2015-cap C5'!C19+'2015-cap C6'!C19+'2015-cap C7'!C19+#REF!+#REF!+#REF!</f>
        <v>#REF!</v>
      </c>
      <c r="D18" s="12" t="e">
        <f>'2015-cap C1'!#REF!+#REF!+'2015-cap C3'!#REF!+'2015-cap C4'!#REF!+'2015-cap C5'!D19+'2015-cap C6'!#REF!+'2015-cap C7'!#REF!+#REF!+#REF!+#REF!</f>
        <v>#REF!</v>
      </c>
      <c r="E18" s="12" t="e">
        <f>'2015-cap C1'!#REF!+#REF!+'2015-cap C3'!D19+'2015-cap C4'!D19+'2015-cap C5'!E19+'2015-cap C6'!D19+'2015-cap C7'!D19+#REF!+#REF!+#REF!</f>
        <v>#REF!</v>
      </c>
      <c r="F18" s="12" t="e">
        <f>'2015-cap C1'!#REF!+#REF!+'2015-cap C3'!E19+'2015-cap C4'!E19+'2015-cap C5'!F19+'2015-cap C6'!E19+'2015-cap C7'!E19+#REF!+#REF!+#REF!</f>
        <v>#REF!</v>
      </c>
      <c r="G18" s="12" t="e">
        <f>'2015-cap C1'!#REF!+#REF!+'2015-cap C3'!F19+'2015-cap C4'!F19+'2015-cap C5'!G19+'2015-cap C6'!F19+'2015-cap C7'!F19+#REF!+#REF!+#REF!</f>
        <v>#REF!</v>
      </c>
      <c r="H18" s="12" t="e">
        <f>'2015-cap C1'!#REF!+#REF!+'2015-cap C3'!#REF!+'2015-cap C4'!G19+'2015-cap C5'!#REF!+'2015-cap C6'!G19+'2015-cap C7'!G19+#REF!+#REF!+#REF!</f>
        <v>#REF!</v>
      </c>
    </row>
    <row r="19" spans="1:8" x14ac:dyDescent="0.2">
      <c r="A19" s="20" t="s">
        <v>15</v>
      </c>
      <c r="B19" s="12" t="e">
        <f>'2015-cap C1'!E21+#REF!+'2015-cap C3'!B20+'2015-cap C4'!B20+'2015-cap C5'!B20+'2015-cap C6'!B20+'2015-cap C7'!B20+#REF!+#REF!+#REF!</f>
        <v>#REF!</v>
      </c>
      <c r="C19" s="12" t="e">
        <f>'2015-cap C1'!F21+#REF!+'2015-cap C3'!C20+'2015-cap C4'!C20+'2015-cap C5'!C20+'2015-cap C6'!C20+'2015-cap C7'!C20+#REF!+#REF!+#REF!</f>
        <v>#REF!</v>
      </c>
      <c r="D19" s="12" t="e">
        <f>'2015-cap C1'!#REF!+#REF!+'2015-cap C3'!#REF!+'2015-cap C4'!#REF!+'2015-cap C5'!D20+'2015-cap C6'!#REF!+'2015-cap C7'!#REF!+#REF!+#REF!+#REF!</f>
        <v>#REF!</v>
      </c>
      <c r="E19" s="12" t="e">
        <f>'2015-cap C1'!#REF!+#REF!+'2015-cap C3'!D20+'2015-cap C4'!D20+'2015-cap C5'!E20+'2015-cap C6'!D20+'2015-cap C7'!D20+#REF!+#REF!+#REF!</f>
        <v>#REF!</v>
      </c>
      <c r="F19" s="12" t="e">
        <f>'2015-cap C1'!#REF!+#REF!+'2015-cap C3'!E20+'2015-cap C4'!E20+'2015-cap C5'!F20+'2015-cap C6'!E20+'2015-cap C7'!E20+#REF!+#REF!+#REF!</f>
        <v>#REF!</v>
      </c>
      <c r="G19" s="12" t="e">
        <f>'2015-cap C1'!#REF!+#REF!+'2015-cap C3'!F20+'2015-cap C4'!F20+'2015-cap C5'!G20+'2015-cap C6'!F20+'2015-cap C7'!F20+#REF!+#REF!+#REF!</f>
        <v>#REF!</v>
      </c>
      <c r="H19" s="12" t="e">
        <f>'2015-cap C1'!#REF!+#REF!+'2015-cap C3'!#REF!+'2015-cap C4'!G20+'2015-cap C5'!#REF!+'2015-cap C6'!G20+'2015-cap C7'!G20+#REF!+#REF!+#REF!</f>
        <v>#REF!</v>
      </c>
    </row>
    <row r="20" spans="1:8" x14ac:dyDescent="0.2">
      <c r="A20" s="20" t="s">
        <v>17</v>
      </c>
      <c r="B20" s="12" t="e">
        <f>'2015-cap C1'!E22+#REF!+'2015-cap C3'!B21+'2015-cap C4'!B21+'2015-cap C5'!B21+'2015-cap C6'!B21+'2015-cap C7'!B21+#REF!+#REF!+#REF!</f>
        <v>#REF!</v>
      </c>
      <c r="C20" s="12" t="e">
        <f>'2015-cap C1'!F22+#REF!+'2015-cap C3'!C21+'2015-cap C4'!C21+'2015-cap C5'!C21+'2015-cap C6'!C21+'2015-cap C7'!C21+#REF!+#REF!+#REF!</f>
        <v>#REF!</v>
      </c>
      <c r="D20" s="12" t="e">
        <f>'2015-cap C1'!#REF!+#REF!+'2015-cap C3'!#REF!+'2015-cap C4'!#REF!+'2015-cap C5'!D21+'2015-cap C6'!#REF!+'2015-cap C7'!#REF!+#REF!+#REF!+#REF!</f>
        <v>#REF!</v>
      </c>
      <c r="E20" s="12" t="e">
        <f>'2015-cap C1'!#REF!+#REF!+'2015-cap C3'!D21+'2015-cap C4'!D21+'2015-cap C5'!E21+'2015-cap C6'!D21+'2015-cap C7'!D21+#REF!+#REF!+#REF!</f>
        <v>#REF!</v>
      </c>
      <c r="F20" s="12" t="e">
        <f>'2015-cap C1'!#REF!+#REF!+'2015-cap C3'!E21+'2015-cap C4'!E21+'2015-cap C5'!F21+'2015-cap C6'!E21+'2015-cap C7'!E21+#REF!+#REF!+#REF!</f>
        <v>#REF!</v>
      </c>
      <c r="G20" s="12" t="e">
        <f>'2015-cap C1'!#REF!+#REF!+'2015-cap C3'!F21+'2015-cap C4'!F21+'2015-cap C5'!G21+'2015-cap C6'!F21+'2015-cap C7'!F21+#REF!+#REF!+#REF!</f>
        <v>#REF!</v>
      </c>
      <c r="H20" s="12" t="e">
        <f>'2015-cap C1'!#REF!+#REF!+'2015-cap C3'!#REF!+'2015-cap C4'!G21+'2015-cap C5'!#REF!+'2015-cap C6'!G21+'2015-cap C7'!G21+#REF!+#REF!+#REF!</f>
        <v>#REF!</v>
      </c>
    </row>
    <row r="21" spans="1:8" x14ac:dyDescent="0.2">
      <c r="A21" s="20" t="s">
        <v>21</v>
      </c>
      <c r="B21" s="12" t="e">
        <f>'2015-cap C1'!E23+#REF!+'2015-cap C3'!B22+'2015-cap C4'!B22+'2015-cap C5'!B22+'2015-cap C6'!B22+'2015-cap C7'!B22+#REF!+#REF!+#REF!</f>
        <v>#REF!</v>
      </c>
      <c r="C21" s="12" t="e">
        <f>'2015-cap C1'!F23+#REF!+'2015-cap C3'!C22+'2015-cap C4'!C22+'2015-cap C5'!C22+'2015-cap C6'!C22+'2015-cap C7'!C22+#REF!+#REF!+#REF!</f>
        <v>#REF!</v>
      </c>
      <c r="D21" s="12" t="e">
        <f>'2015-cap C1'!#REF!+#REF!+'2015-cap C3'!#REF!+'2015-cap C4'!#REF!+'2015-cap C5'!D22+'2015-cap C6'!#REF!+'2015-cap C7'!#REF!+#REF!+#REF!+#REF!</f>
        <v>#REF!</v>
      </c>
      <c r="E21" s="12" t="e">
        <f>'2015-cap C1'!#REF!+#REF!+'2015-cap C3'!D22+'2015-cap C4'!D22+'2015-cap C5'!E22+'2015-cap C6'!D22+'2015-cap C7'!D22+#REF!+#REF!+#REF!</f>
        <v>#REF!</v>
      </c>
      <c r="F21" s="12" t="e">
        <f>'2015-cap C1'!#REF!+#REF!+'2015-cap C3'!E22+'2015-cap C4'!E22+'2015-cap C5'!F22+'2015-cap C6'!E22+'2015-cap C7'!E22+#REF!+#REF!+#REF!</f>
        <v>#REF!</v>
      </c>
      <c r="G21" s="12" t="e">
        <f>'2015-cap C1'!#REF!+#REF!+'2015-cap C3'!F22+'2015-cap C4'!F22+'2015-cap C5'!G22+'2015-cap C6'!F22+'2015-cap C7'!F22+#REF!+#REF!+#REF!</f>
        <v>#REF!</v>
      </c>
      <c r="H21" s="12" t="e">
        <f>'2015-cap C1'!#REF!+#REF!+'2015-cap C3'!#REF!+'2015-cap C4'!G22+'2015-cap C5'!#REF!+'2015-cap C6'!G22+'2015-cap C7'!G22+#REF!+#REF!+#REF!</f>
        <v>#REF!</v>
      </c>
    </row>
    <row r="22" spans="1:8" x14ac:dyDescent="0.2">
      <c r="A22" s="20" t="s">
        <v>18</v>
      </c>
      <c r="B22" s="12" t="e">
        <f>'2015-cap C1'!E24+#REF!+'2015-cap C3'!B23+'2015-cap C4'!B23+'2015-cap C5'!B23+'2015-cap C6'!B23+'2015-cap C7'!B23+#REF!+#REF!+#REF!</f>
        <v>#REF!</v>
      </c>
      <c r="C22" s="12" t="e">
        <f>'2015-cap C1'!F24+#REF!+'2015-cap C3'!C23+'2015-cap C4'!C23+'2015-cap C5'!C23+'2015-cap C6'!C23+'2015-cap C7'!C23+#REF!+#REF!+#REF!</f>
        <v>#REF!</v>
      </c>
      <c r="D22" s="12" t="e">
        <f>'2015-cap C1'!#REF!+#REF!+'2015-cap C3'!#REF!+'2015-cap C4'!#REF!+'2015-cap C5'!D23+'2015-cap C6'!#REF!+'2015-cap C7'!#REF!+#REF!+#REF!+#REF!</f>
        <v>#REF!</v>
      </c>
      <c r="E22" s="12" t="e">
        <f>'2015-cap C1'!#REF!+#REF!+'2015-cap C3'!D23+'2015-cap C4'!D23+'2015-cap C5'!E23+'2015-cap C6'!D23+'2015-cap C7'!D23+#REF!+#REF!+#REF!</f>
        <v>#REF!</v>
      </c>
      <c r="F22" s="12" t="e">
        <f>'2015-cap C1'!#REF!+#REF!+'2015-cap C3'!E23+'2015-cap C4'!E23+'2015-cap C5'!F23+'2015-cap C6'!E23+'2015-cap C7'!E23+#REF!+#REF!+#REF!</f>
        <v>#REF!</v>
      </c>
      <c r="G22" s="12" t="e">
        <f>'2015-cap C1'!#REF!+#REF!+'2015-cap C3'!F23+'2015-cap C4'!F23+'2015-cap C5'!G23+'2015-cap C6'!F23+'2015-cap C7'!F23+#REF!+#REF!+#REF!</f>
        <v>#REF!</v>
      </c>
      <c r="H22" s="12" t="e">
        <f>'2015-cap C1'!#REF!+#REF!+'2015-cap C3'!#REF!+'2015-cap C4'!G23+'2015-cap C5'!#REF!+'2015-cap C6'!G23+'2015-cap C7'!G23+#REF!+#REF!+#REF!</f>
        <v>#REF!</v>
      </c>
    </row>
    <row r="23" spans="1:8" x14ac:dyDescent="0.2">
      <c r="A23" s="20" t="s">
        <v>19</v>
      </c>
      <c r="B23" s="12" t="e">
        <f>'2015-cap C1'!E25+#REF!+'2015-cap C3'!B24+'2015-cap C4'!B24+'2015-cap C5'!B24+'2015-cap C6'!B24+'2015-cap C7'!B24+#REF!+#REF!+#REF!</f>
        <v>#REF!</v>
      </c>
      <c r="C23" s="12" t="e">
        <f>'2015-cap C1'!F25+#REF!+'2015-cap C3'!C24+'2015-cap C4'!C24+'2015-cap C5'!C24+'2015-cap C6'!C24+'2015-cap C7'!C24+#REF!+#REF!+#REF!</f>
        <v>#REF!</v>
      </c>
      <c r="D23" s="12" t="e">
        <f>'2015-cap C1'!#REF!+#REF!+'2015-cap C3'!#REF!+'2015-cap C4'!#REF!+'2015-cap C5'!D24+'2015-cap C6'!#REF!+'2015-cap C7'!#REF!+#REF!+#REF!+#REF!</f>
        <v>#REF!</v>
      </c>
      <c r="E23" s="12" t="e">
        <f>'2015-cap C1'!#REF!+#REF!+'2015-cap C3'!D24+'2015-cap C4'!D24+'2015-cap C5'!E24+'2015-cap C6'!D24+'2015-cap C7'!D24+#REF!+#REF!+#REF!</f>
        <v>#REF!</v>
      </c>
      <c r="F23" s="12" t="e">
        <f>'2015-cap C1'!#REF!+#REF!+'2015-cap C3'!E24+'2015-cap C4'!E24+'2015-cap C5'!F24+'2015-cap C6'!E24+'2015-cap C7'!E24+#REF!+#REF!+#REF!</f>
        <v>#REF!</v>
      </c>
      <c r="G23" s="12" t="e">
        <f>'2015-cap C1'!#REF!+#REF!+'2015-cap C3'!F24+'2015-cap C4'!F24+'2015-cap C5'!G24+'2015-cap C6'!F24+'2015-cap C7'!F24+#REF!+#REF!+#REF!</f>
        <v>#REF!</v>
      </c>
      <c r="H23" s="12" t="e">
        <f>'2015-cap C1'!#REF!+#REF!+'2015-cap C3'!#REF!+'2015-cap C4'!G24+'2015-cap C5'!#REF!+'2015-cap C6'!G24+'2015-cap C7'!G24+#REF!+#REF!+#REF!</f>
        <v>#REF!</v>
      </c>
    </row>
    <row r="24" spans="1:8" x14ac:dyDescent="0.2">
      <c r="A24" s="20" t="s">
        <v>26</v>
      </c>
      <c r="B24" s="12" t="e">
        <f>'2015-cap C1'!E26+#REF!+'2015-cap C3'!B25+'2015-cap C4'!B25+'2015-cap C5'!B25+'2015-cap C6'!B25+'2015-cap C7'!B25+#REF!+#REF!+#REF!</f>
        <v>#REF!</v>
      </c>
      <c r="C24" s="12" t="e">
        <f>'2015-cap C1'!F26+#REF!+'2015-cap C3'!C25+'2015-cap C4'!C25+'2015-cap C5'!C25+'2015-cap C6'!C25+'2015-cap C7'!C25+#REF!+#REF!+#REF!</f>
        <v>#REF!</v>
      </c>
      <c r="D24" s="12" t="e">
        <f>'2015-cap C1'!#REF!+#REF!+'2015-cap C3'!#REF!+'2015-cap C4'!#REF!+'2015-cap C5'!D25+'2015-cap C6'!#REF!+'2015-cap C7'!#REF!+#REF!+#REF!+#REF!</f>
        <v>#REF!</v>
      </c>
      <c r="E24" s="12" t="e">
        <f>'2015-cap C1'!#REF!+#REF!+'2015-cap C3'!D25+'2015-cap C4'!D25+'2015-cap C5'!E25+'2015-cap C6'!D25+'2015-cap C7'!D25+#REF!+#REF!+#REF!</f>
        <v>#REF!</v>
      </c>
      <c r="F24" s="12" t="e">
        <f>'2015-cap C1'!#REF!+#REF!+'2015-cap C3'!E25+'2015-cap C4'!E25+'2015-cap C5'!F25+'2015-cap C6'!E25+'2015-cap C7'!E25+#REF!+#REF!+#REF!</f>
        <v>#REF!</v>
      </c>
      <c r="G24" s="12" t="e">
        <f>'2015-cap C1'!#REF!+#REF!+'2015-cap C3'!F25+'2015-cap C4'!F25+'2015-cap C5'!G25+'2015-cap C6'!F25+'2015-cap C7'!F25+#REF!+#REF!+#REF!</f>
        <v>#REF!</v>
      </c>
      <c r="H24" s="12" t="e">
        <f>'2015-cap C1'!#REF!+#REF!+'2015-cap C3'!#REF!+'2015-cap C4'!G25+'2015-cap C5'!#REF!+'2015-cap C6'!G25+'2015-cap C7'!G25+#REF!+#REF!+#REF!</f>
        <v>#REF!</v>
      </c>
    </row>
    <row r="25" spans="1:8" x14ac:dyDescent="0.2">
      <c r="A25" s="20" t="s">
        <v>27</v>
      </c>
      <c r="B25" s="12" t="e">
        <f>'2015-cap C1'!E27+#REF!+'2015-cap C3'!B26+'2015-cap C4'!B26+'2015-cap C5'!B26+'2015-cap C6'!B26+'2015-cap C7'!B26+#REF!+#REF!+#REF!</f>
        <v>#REF!</v>
      </c>
      <c r="C25" s="12" t="e">
        <f>'2015-cap C1'!F27+#REF!+'2015-cap C3'!C26+'2015-cap C4'!C26+'2015-cap C5'!C26+'2015-cap C6'!C26+'2015-cap C7'!C26+#REF!+#REF!+#REF!</f>
        <v>#REF!</v>
      </c>
      <c r="D25" s="12" t="e">
        <f>'2015-cap C1'!#REF!+#REF!+'2015-cap C3'!#REF!+'2015-cap C4'!#REF!+'2015-cap C5'!D26+'2015-cap C6'!#REF!+'2015-cap C7'!#REF!+#REF!+#REF!+#REF!</f>
        <v>#REF!</v>
      </c>
      <c r="E25" s="12" t="e">
        <f>'2015-cap C1'!#REF!+#REF!+'2015-cap C3'!D26+'2015-cap C4'!D26+'2015-cap C5'!E26+'2015-cap C6'!D26+'2015-cap C7'!D26+#REF!+#REF!+#REF!</f>
        <v>#REF!</v>
      </c>
      <c r="F25" s="12" t="e">
        <f>'2015-cap C1'!#REF!+#REF!+'2015-cap C3'!E26+'2015-cap C4'!E26+'2015-cap C5'!F26+'2015-cap C6'!E26+'2015-cap C7'!E26+#REF!+#REF!+#REF!</f>
        <v>#REF!</v>
      </c>
      <c r="G25" s="12" t="e">
        <f>'2015-cap C1'!#REF!+#REF!+'2015-cap C3'!F26+'2015-cap C4'!F26+'2015-cap C5'!G26+'2015-cap C6'!F26+'2015-cap C7'!F26+#REF!+#REF!+#REF!</f>
        <v>#REF!</v>
      </c>
      <c r="H25" s="12" t="e">
        <f>'2015-cap C1'!#REF!+#REF!+'2015-cap C3'!#REF!+'2015-cap C4'!G26+'2015-cap C5'!#REF!+'2015-cap C6'!G26+'2015-cap C7'!G26+#REF!+#REF!+#REF!</f>
        <v>#REF!</v>
      </c>
    </row>
    <row r="26" spans="1:8" x14ac:dyDescent="0.2">
      <c r="A26" s="20" t="s">
        <v>20</v>
      </c>
      <c r="B26" s="12" t="e">
        <f>'2015-cap C1'!E28+#REF!+'2015-cap C3'!B27+'2015-cap C4'!B27+'2015-cap C5'!B27+'2015-cap C6'!B27+'2015-cap C7'!B27+#REF!+#REF!+#REF!</f>
        <v>#REF!</v>
      </c>
      <c r="C26" s="12" t="e">
        <f>'2015-cap C1'!F28+#REF!+'2015-cap C3'!C27+'2015-cap C4'!C27+'2015-cap C5'!C27+'2015-cap C6'!C27+'2015-cap C7'!C27+#REF!+#REF!+#REF!</f>
        <v>#REF!</v>
      </c>
      <c r="D26" s="12" t="e">
        <f>'2015-cap C1'!#REF!+#REF!+'2015-cap C3'!#REF!+'2015-cap C4'!#REF!+'2015-cap C5'!D27+'2015-cap C6'!#REF!+'2015-cap C7'!#REF!+#REF!+#REF!+#REF!</f>
        <v>#REF!</v>
      </c>
      <c r="E26" s="12" t="e">
        <f>'2015-cap C1'!#REF!+#REF!+'2015-cap C3'!D27+'2015-cap C4'!D27+'2015-cap C5'!E27+'2015-cap C6'!D27+'2015-cap C7'!D27+#REF!+#REF!+#REF!</f>
        <v>#REF!</v>
      </c>
      <c r="F26" s="12" t="e">
        <f>'2015-cap C1'!#REF!+#REF!+'2015-cap C3'!E27+'2015-cap C4'!E27+'2015-cap C5'!F27+'2015-cap C6'!E27+'2015-cap C7'!E27+#REF!+#REF!+#REF!</f>
        <v>#REF!</v>
      </c>
      <c r="G26" s="12" t="e">
        <f>'2015-cap C1'!#REF!+#REF!+'2015-cap C3'!F27+'2015-cap C4'!F27+'2015-cap C5'!G27+'2015-cap C6'!F27+'2015-cap C7'!F27+#REF!+#REF!+#REF!</f>
        <v>#REF!</v>
      </c>
      <c r="H26" s="12" t="e">
        <f>'2015-cap C1'!#REF!+#REF!+'2015-cap C3'!#REF!+'2015-cap C4'!G27+'2015-cap C5'!#REF!+'2015-cap C6'!G27+'2015-cap C7'!G27+#REF!+#REF!+#REF!</f>
        <v>#REF!</v>
      </c>
    </row>
    <row r="27" spans="1:8" x14ac:dyDescent="0.2">
      <c r="A27" s="20" t="s">
        <v>23</v>
      </c>
      <c r="B27" s="12" t="e">
        <f>'2015-cap C1'!E29+#REF!+'2015-cap C3'!B28+'2015-cap C4'!B28+'2015-cap C5'!B28+'2015-cap C6'!B28+'2015-cap C7'!B28+#REF!+#REF!+#REF!</f>
        <v>#REF!</v>
      </c>
      <c r="C27" s="12" t="e">
        <f>'2015-cap C1'!F29+#REF!+'2015-cap C3'!C28+'2015-cap C4'!C28+'2015-cap C5'!C28+'2015-cap C6'!C28+'2015-cap C7'!C28+#REF!+#REF!+#REF!</f>
        <v>#REF!</v>
      </c>
      <c r="D27" s="12" t="e">
        <f>'2015-cap C1'!#REF!+#REF!+'2015-cap C3'!#REF!+'2015-cap C4'!#REF!+'2015-cap C5'!D28+'2015-cap C6'!#REF!+'2015-cap C7'!#REF!+#REF!+#REF!+#REF!</f>
        <v>#REF!</v>
      </c>
      <c r="E27" s="12" t="e">
        <f>'2015-cap C1'!#REF!+#REF!+'2015-cap C3'!D28+'2015-cap C4'!D28+'2015-cap C5'!E28+'2015-cap C6'!D28+'2015-cap C7'!D28+#REF!+#REF!+#REF!</f>
        <v>#REF!</v>
      </c>
      <c r="F27" s="12" t="e">
        <f>'2015-cap C1'!#REF!+#REF!+'2015-cap C3'!E28+'2015-cap C4'!E28+'2015-cap C5'!F28+'2015-cap C6'!E28+'2015-cap C7'!E28+#REF!+#REF!+#REF!</f>
        <v>#REF!</v>
      </c>
      <c r="G27" s="12" t="e">
        <f>'2015-cap C1'!#REF!+#REF!+'2015-cap C3'!F28+'2015-cap C4'!F28+'2015-cap C5'!G28+'2015-cap C6'!F28+'2015-cap C7'!F28+#REF!+#REF!+#REF!</f>
        <v>#REF!</v>
      </c>
      <c r="H27" s="12" t="e">
        <f>'2015-cap C1'!#REF!+#REF!+'2015-cap C3'!#REF!+'2015-cap C4'!G28+'2015-cap C5'!#REF!+'2015-cap C6'!G28+'2015-cap C7'!G28+#REF!+#REF!+#REF!</f>
        <v>#REF!</v>
      </c>
    </row>
    <row r="28" spans="1:8" x14ac:dyDescent="0.2">
      <c r="A28" s="20" t="s">
        <v>25</v>
      </c>
      <c r="B28" s="12" t="e">
        <f>'2015-cap C1'!E30+#REF!+'2015-cap C3'!B29+'2015-cap C4'!B29+'2015-cap C5'!B29+'2015-cap C6'!B29+'2015-cap C7'!B29+#REF!+#REF!+#REF!</f>
        <v>#REF!</v>
      </c>
      <c r="C28" s="12" t="e">
        <f>'2015-cap C1'!F30+#REF!+'2015-cap C3'!C29+'2015-cap C4'!C29+'2015-cap C5'!C29+'2015-cap C6'!C29+'2015-cap C7'!C29+#REF!+#REF!+#REF!</f>
        <v>#REF!</v>
      </c>
      <c r="D28" s="12" t="e">
        <f>'2015-cap C1'!#REF!+#REF!+'2015-cap C3'!#REF!+'2015-cap C4'!#REF!+'2015-cap C5'!D29+'2015-cap C6'!#REF!+'2015-cap C7'!#REF!+#REF!+#REF!+#REF!</f>
        <v>#REF!</v>
      </c>
      <c r="E28" s="12" t="e">
        <f>'2015-cap C1'!#REF!+#REF!+'2015-cap C3'!D29+'2015-cap C4'!D29+'2015-cap C5'!E29+'2015-cap C6'!D29+'2015-cap C7'!D29+#REF!+#REF!+#REF!</f>
        <v>#REF!</v>
      </c>
      <c r="F28" s="12" t="e">
        <f>'2015-cap C1'!#REF!+#REF!+'2015-cap C3'!E29+'2015-cap C4'!E29+'2015-cap C5'!F29+'2015-cap C6'!E29+'2015-cap C7'!E29+#REF!+#REF!+#REF!</f>
        <v>#REF!</v>
      </c>
      <c r="G28" s="12" t="e">
        <f>'2015-cap C1'!#REF!+#REF!+'2015-cap C3'!F29+'2015-cap C4'!F29+'2015-cap C5'!G29+'2015-cap C6'!F29+'2015-cap C7'!F29+#REF!+#REF!+#REF!</f>
        <v>#REF!</v>
      </c>
      <c r="H28" s="12" t="e">
        <f>'2015-cap C1'!#REF!+#REF!+'2015-cap C3'!#REF!+'2015-cap C4'!G29+'2015-cap C5'!#REF!+'2015-cap C6'!G29+'2015-cap C7'!G29+#REF!+#REF!+#REF!</f>
        <v>#REF!</v>
      </c>
    </row>
    <row r="29" spans="1:8" x14ac:dyDescent="0.2">
      <c r="A29" s="20" t="s">
        <v>24</v>
      </c>
      <c r="B29" s="12" t="e">
        <f>'2015-cap C1'!E31+#REF!+'2015-cap C3'!B30+'2015-cap C4'!B30+'2015-cap C5'!B30+'2015-cap C6'!B30+'2015-cap C7'!B30+#REF!+#REF!+#REF!</f>
        <v>#REF!</v>
      </c>
      <c r="C29" s="12" t="e">
        <f>'2015-cap C1'!F31+#REF!+'2015-cap C3'!C30+'2015-cap C4'!C30+'2015-cap C5'!C30+'2015-cap C6'!C30+'2015-cap C7'!C30+#REF!+#REF!+#REF!</f>
        <v>#REF!</v>
      </c>
      <c r="D29" s="12" t="e">
        <f>'2015-cap C1'!#REF!+#REF!+'2015-cap C3'!#REF!+'2015-cap C4'!#REF!+'2015-cap C5'!D30+'2015-cap C6'!#REF!+'2015-cap C7'!#REF!+#REF!+#REF!+#REF!</f>
        <v>#REF!</v>
      </c>
      <c r="E29" s="12" t="e">
        <f>'2015-cap C1'!#REF!+#REF!+'2015-cap C3'!D30+'2015-cap C4'!D30+'2015-cap C5'!E30+'2015-cap C6'!D30+'2015-cap C7'!D30+#REF!+#REF!+#REF!</f>
        <v>#REF!</v>
      </c>
      <c r="F29" s="12" t="e">
        <f>'2015-cap C1'!#REF!+#REF!+'2015-cap C3'!E30+'2015-cap C4'!E30+'2015-cap C5'!F30+'2015-cap C6'!E30+'2015-cap C7'!E30+#REF!+#REF!+#REF!</f>
        <v>#REF!</v>
      </c>
      <c r="G29" s="12" t="e">
        <f>'2015-cap C1'!#REF!+#REF!+'2015-cap C3'!F30+'2015-cap C4'!F30+'2015-cap C5'!G30+'2015-cap C6'!F30+'2015-cap C7'!F30+#REF!+#REF!+#REF!</f>
        <v>#REF!</v>
      </c>
      <c r="H29" s="12" t="e">
        <f>'2015-cap C1'!#REF!+#REF!+'2015-cap C3'!#REF!+'2015-cap C4'!G30+'2015-cap C5'!#REF!+'2015-cap C6'!G30+'2015-cap C7'!G30+#REF!+#REF!+#REF!</f>
        <v>#REF!</v>
      </c>
    </row>
    <row r="30" spans="1:8" x14ac:dyDescent="0.2">
      <c r="A30" s="20" t="s">
        <v>38</v>
      </c>
      <c r="B30" s="12" t="e">
        <f>'2015-cap C1'!E32+#REF!+'2015-cap C3'!B31+'2015-cap C4'!B31+'2015-cap C5'!B31+'2015-cap C6'!B31+'2015-cap C7'!B31+#REF!+#REF!+#REF!</f>
        <v>#REF!</v>
      </c>
      <c r="C30" s="12" t="e">
        <f>'2015-cap C1'!F32+#REF!+'2015-cap C3'!C31+'2015-cap C4'!C31+'2015-cap C5'!C31+'2015-cap C6'!C31+'2015-cap C7'!C31+#REF!+#REF!+#REF!</f>
        <v>#REF!</v>
      </c>
      <c r="D30" s="12" t="e">
        <f>'2015-cap C1'!#REF!+#REF!+'2015-cap C3'!#REF!+'2015-cap C4'!#REF!+'2015-cap C5'!D31+'2015-cap C6'!#REF!+'2015-cap C7'!#REF!+#REF!+#REF!+#REF!</f>
        <v>#REF!</v>
      </c>
      <c r="E30" s="12" t="e">
        <f>'2015-cap C1'!#REF!+#REF!+'2015-cap C3'!D31+'2015-cap C4'!D31+'2015-cap C5'!E31+'2015-cap C6'!D31+'2015-cap C7'!D31+#REF!+#REF!+#REF!</f>
        <v>#REF!</v>
      </c>
      <c r="F30" s="12" t="e">
        <f>'2015-cap C1'!#REF!+#REF!+'2015-cap C3'!E31+'2015-cap C4'!E31+'2015-cap C5'!F31+'2015-cap C6'!E31+'2015-cap C7'!E31+#REF!+#REF!+#REF!</f>
        <v>#REF!</v>
      </c>
      <c r="G30" s="12" t="e">
        <f>'2015-cap C1'!#REF!+#REF!+'2015-cap C3'!F31+'2015-cap C4'!F31+'2015-cap C5'!G31+'2015-cap C6'!F31+'2015-cap C7'!F31+#REF!+#REF!+#REF!</f>
        <v>#REF!</v>
      </c>
      <c r="H30" s="12" t="e">
        <f>'2015-cap C1'!#REF!+#REF!+'2015-cap C3'!#REF!+'2015-cap C4'!G31+'2015-cap C5'!#REF!+'2015-cap C6'!G31+'2015-cap C7'!G31+#REF!+#REF!+#REF!</f>
        <v>#REF!</v>
      </c>
    </row>
    <row r="31" spans="1:8" x14ac:dyDescent="0.2">
      <c r="A31" s="20" t="s">
        <v>22</v>
      </c>
      <c r="B31" s="12" t="e">
        <f>'2015-cap C1'!E33+#REF!+'2015-cap C3'!B32+'2015-cap C4'!B32+'2015-cap C5'!B32+'2015-cap C6'!B32+'2015-cap C7'!B32+#REF!+#REF!+#REF!</f>
        <v>#REF!</v>
      </c>
      <c r="C31" s="12" t="e">
        <f>'2015-cap C1'!F33+#REF!+'2015-cap C3'!C32+'2015-cap C4'!C32+'2015-cap C5'!C32+'2015-cap C6'!C32+'2015-cap C7'!C32+#REF!+#REF!+#REF!</f>
        <v>#REF!</v>
      </c>
      <c r="D31" s="12" t="e">
        <f>'2015-cap C1'!#REF!+#REF!+'2015-cap C3'!#REF!+'2015-cap C4'!#REF!+'2015-cap C5'!D32+'2015-cap C6'!#REF!+'2015-cap C7'!#REF!+#REF!+#REF!+#REF!</f>
        <v>#REF!</v>
      </c>
      <c r="E31" s="12" t="e">
        <f>'2015-cap C1'!#REF!+#REF!+'2015-cap C3'!D32+'2015-cap C4'!D32+'2015-cap C5'!E32+'2015-cap C6'!D32+'2015-cap C7'!D32+#REF!+#REF!+#REF!</f>
        <v>#REF!</v>
      </c>
      <c r="F31" s="12" t="e">
        <f>'2015-cap C1'!#REF!+#REF!+'2015-cap C3'!E32+'2015-cap C4'!E32+'2015-cap C5'!F32+'2015-cap C6'!E32+'2015-cap C7'!E32+#REF!+#REF!+#REF!</f>
        <v>#REF!</v>
      </c>
      <c r="G31" s="12" t="e">
        <f>'2015-cap C1'!#REF!+#REF!+'2015-cap C3'!F32+'2015-cap C4'!F32+'2015-cap C5'!G32+'2015-cap C6'!F32+'2015-cap C7'!F32+#REF!+#REF!+#REF!</f>
        <v>#REF!</v>
      </c>
      <c r="H31" s="12" t="e">
        <f>'2015-cap C1'!#REF!+#REF!+'2015-cap C3'!#REF!+'2015-cap C4'!G32+'2015-cap C5'!#REF!+'2015-cap C6'!G32+'2015-cap C7'!G32+#REF!+#REF!+#REF!</f>
        <v>#REF!</v>
      </c>
    </row>
    <row r="32" spans="1:8" x14ac:dyDescent="0.2">
      <c r="A32" s="20" t="s">
        <v>28</v>
      </c>
      <c r="B32" s="12" t="e">
        <f>'2015-cap C1'!E34+#REF!+'2015-cap C3'!B33+'2015-cap C4'!B33+'2015-cap C5'!B33+'2015-cap C6'!B33+'2015-cap C7'!B33+#REF!+#REF!+#REF!</f>
        <v>#REF!</v>
      </c>
      <c r="C32" s="12" t="e">
        <f>'2015-cap C1'!F34+#REF!+'2015-cap C3'!C33+'2015-cap C4'!C33+'2015-cap C5'!C33+'2015-cap C6'!C33+'2015-cap C7'!C33+#REF!+#REF!+#REF!</f>
        <v>#REF!</v>
      </c>
      <c r="D32" s="12" t="e">
        <f>'2015-cap C1'!#REF!+#REF!+'2015-cap C3'!#REF!+'2015-cap C4'!#REF!+'2015-cap C5'!D33+'2015-cap C6'!#REF!+'2015-cap C7'!#REF!+#REF!+#REF!+#REF!</f>
        <v>#REF!</v>
      </c>
      <c r="E32" s="12" t="e">
        <f>'2015-cap C1'!#REF!+#REF!+'2015-cap C3'!D33+'2015-cap C4'!D33+'2015-cap C5'!E33+'2015-cap C6'!D33+'2015-cap C7'!D33+#REF!+#REF!+#REF!</f>
        <v>#REF!</v>
      </c>
      <c r="F32" s="12" t="e">
        <f>'2015-cap C1'!#REF!+#REF!+'2015-cap C3'!E33+'2015-cap C4'!E33+'2015-cap C5'!F33+'2015-cap C6'!E33+'2015-cap C7'!E33+#REF!+#REF!+#REF!</f>
        <v>#REF!</v>
      </c>
      <c r="G32" s="12" t="e">
        <f>'2015-cap C1'!#REF!+#REF!+'2015-cap C3'!F33+'2015-cap C4'!F33+'2015-cap C5'!G33+'2015-cap C6'!F33+'2015-cap C7'!F33+#REF!+#REF!+#REF!</f>
        <v>#REF!</v>
      </c>
      <c r="H32" s="12" t="e">
        <f>'2015-cap C1'!#REF!+#REF!+'2015-cap C3'!#REF!+'2015-cap C4'!G33+'2015-cap C5'!#REF!+'2015-cap C6'!G33+'2015-cap C7'!G33+#REF!+#REF!+#REF!</f>
        <v>#REF!</v>
      </c>
    </row>
    <row r="33" spans="1:8" x14ac:dyDescent="0.2">
      <c r="A33" s="20" t="s">
        <v>29</v>
      </c>
      <c r="B33" s="12" t="e">
        <f>'2015-cap C1'!E35+#REF!+'2015-cap C3'!B34+'2015-cap C4'!B34+'2015-cap C5'!B34+'2015-cap C6'!B34+'2015-cap C7'!B34+#REF!+#REF!+#REF!</f>
        <v>#REF!</v>
      </c>
      <c r="C33" s="12" t="e">
        <f>'2015-cap C1'!F35+#REF!+'2015-cap C3'!C34+'2015-cap C4'!C34+'2015-cap C5'!C34+'2015-cap C6'!C34+'2015-cap C7'!C34+#REF!+#REF!+#REF!</f>
        <v>#REF!</v>
      </c>
      <c r="D33" s="12" t="e">
        <f>'2015-cap C1'!#REF!+#REF!+'2015-cap C3'!#REF!+'2015-cap C4'!#REF!+'2015-cap C5'!D34+'2015-cap C6'!#REF!+'2015-cap C7'!#REF!+#REF!+#REF!+#REF!</f>
        <v>#REF!</v>
      </c>
      <c r="E33" s="12" t="e">
        <f>'2015-cap C1'!#REF!+#REF!+'2015-cap C3'!D34+'2015-cap C4'!D34+'2015-cap C5'!E34+'2015-cap C6'!D34+'2015-cap C7'!D34+#REF!+#REF!+#REF!</f>
        <v>#REF!</v>
      </c>
      <c r="F33" s="12" t="e">
        <f>'2015-cap C1'!#REF!+#REF!+'2015-cap C3'!E34+'2015-cap C4'!E34+'2015-cap C5'!F34+'2015-cap C6'!E34+'2015-cap C7'!E34+#REF!+#REF!+#REF!</f>
        <v>#REF!</v>
      </c>
      <c r="G33" s="12" t="e">
        <f>'2015-cap C1'!#REF!+#REF!+'2015-cap C3'!F34+'2015-cap C4'!F34+'2015-cap C5'!G34+'2015-cap C6'!F34+'2015-cap C7'!F34+#REF!+#REF!+#REF!</f>
        <v>#REF!</v>
      </c>
      <c r="H33" s="12" t="e">
        <f>'2015-cap C1'!#REF!+#REF!+'2015-cap C3'!#REF!+'2015-cap C4'!G34+'2015-cap C5'!#REF!+'2015-cap C6'!G34+'2015-cap C7'!G34+#REF!+#REF!+#REF!</f>
        <v>#REF!</v>
      </c>
    </row>
    <row r="34" spans="1:8" x14ac:dyDescent="0.2">
      <c r="A34" s="20" t="s">
        <v>31</v>
      </c>
      <c r="B34" s="12" t="e">
        <f>'2015-cap C1'!E36+#REF!+'2015-cap C3'!B35+'2015-cap C4'!B35+'2015-cap C5'!B35+'2015-cap C6'!B35+'2015-cap C7'!B35+#REF!+#REF!+#REF!</f>
        <v>#REF!</v>
      </c>
      <c r="C34" s="12" t="e">
        <f>'2015-cap C1'!F36+#REF!+'2015-cap C3'!C35+'2015-cap C4'!C35+'2015-cap C5'!C35+'2015-cap C6'!C35+'2015-cap C7'!C35+#REF!+#REF!+#REF!</f>
        <v>#REF!</v>
      </c>
      <c r="D34" s="12" t="e">
        <f>'2015-cap C1'!#REF!+#REF!+'2015-cap C3'!#REF!+'2015-cap C4'!#REF!+'2015-cap C5'!D35+'2015-cap C6'!#REF!+'2015-cap C7'!#REF!+#REF!+#REF!+#REF!</f>
        <v>#REF!</v>
      </c>
      <c r="E34" s="12" t="e">
        <f>'2015-cap C1'!#REF!+#REF!+'2015-cap C3'!D35+'2015-cap C4'!D35+'2015-cap C5'!E35+'2015-cap C6'!D35+'2015-cap C7'!D35+#REF!+#REF!+#REF!</f>
        <v>#REF!</v>
      </c>
      <c r="F34" s="12" t="e">
        <f>'2015-cap C1'!#REF!+#REF!+'2015-cap C3'!E35+'2015-cap C4'!E35+'2015-cap C5'!F35+'2015-cap C6'!E35+'2015-cap C7'!E35+#REF!+#REF!+#REF!</f>
        <v>#REF!</v>
      </c>
      <c r="G34" s="12" t="e">
        <f>'2015-cap C1'!#REF!+#REF!+'2015-cap C3'!F35+'2015-cap C4'!F35+'2015-cap C5'!G35+'2015-cap C6'!F35+'2015-cap C7'!F35+#REF!+#REF!+#REF!</f>
        <v>#REF!</v>
      </c>
      <c r="H34" s="12" t="e">
        <f>'2015-cap C1'!#REF!+#REF!+'2015-cap C3'!#REF!+'2015-cap C4'!G35+'2015-cap C5'!#REF!+'2015-cap C6'!G35+'2015-cap C7'!G35+#REF!+#REF!+#REF!</f>
        <v>#REF!</v>
      </c>
    </row>
    <row r="35" spans="1:8" x14ac:dyDescent="0.2">
      <c r="A35" s="20" t="s">
        <v>30</v>
      </c>
      <c r="B35" s="12" t="e">
        <f>'2015-cap C1'!E37+#REF!+'2015-cap C3'!B36+'2015-cap C4'!B36+'2015-cap C5'!B36+'2015-cap C6'!B36+'2015-cap C7'!B36+#REF!+#REF!+#REF!</f>
        <v>#REF!</v>
      </c>
      <c r="C35" s="12" t="e">
        <f>'2015-cap C1'!F37+#REF!+'2015-cap C3'!C36+'2015-cap C4'!C36+'2015-cap C5'!C36+'2015-cap C6'!C36+'2015-cap C7'!C36+#REF!+#REF!+#REF!</f>
        <v>#REF!</v>
      </c>
      <c r="D35" s="12" t="e">
        <f>'2015-cap C1'!#REF!+#REF!+'2015-cap C3'!#REF!+'2015-cap C4'!#REF!+'2015-cap C5'!D36+'2015-cap C6'!#REF!+'2015-cap C7'!#REF!+#REF!+#REF!+#REF!</f>
        <v>#REF!</v>
      </c>
      <c r="E35" s="12" t="e">
        <f>'2015-cap C1'!#REF!+#REF!+'2015-cap C3'!D36+'2015-cap C4'!D36+'2015-cap C5'!E36+'2015-cap C6'!D36+'2015-cap C7'!D36+#REF!+#REF!+#REF!</f>
        <v>#REF!</v>
      </c>
      <c r="F35" s="12" t="e">
        <f>'2015-cap C1'!#REF!+#REF!+'2015-cap C3'!E36+'2015-cap C4'!E36+'2015-cap C5'!F36+'2015-cap C6'!E36+'2015-cap C7'!E36+#REF!+#REF!+#REF!</f>
        <v>#REF!</v>
      </c>
      <c r="G35" s="12" t="e">
        <f>'2015-cap C1'!#REF!+#REF!+'2015-cap C3'!F36+'2015-cap C4'!F36+'2015-cap C5'!G36+'2015-cap C6'!F36+'2015-cap C7'!F36+#REF!+#REF!+#REF!</f>
        <v>#REF!</v>
      </c>
      <c r="H35" s="12" t="e">
        <f>'2015-cap C1'!#REF!+#REF!+'2015-cap C3'!#REF!+'2015-cap C4'!G36+'2015-cap C5'!#REF!+'2015-cap C6'!G36+'2015-cap C7'!G36+#REF!+#REF!+#REF!</f>
        <v>#REF!</v>
      </c>
    </row>
    <row r="36" spans="1:8" x14ac:dyDescent="0.2">
      <c r="A36" s="20" t="s">
        <v>112</v>
      </c>
      <c r="B36" s="12" t="e">
        <f>'2015-cap C1'!E38+#REF!+'2015-cap C3'!B37+'2015-cap C4'!B37+'2015-cap C5'!B37+'2015-cap C6'!B37+'2015-cap C7'!B37+#REF!+#REF!+#REF!</f>
        <v>#REF!</v>
      </c>
      <c r="C36" s="12" t="e">
        <f>'2015-cap C1'!F38+#REF!+'2015-cap C3'!C37+'2015-cap C4'!C37+'2015-cap C5'!C37+'2015-cap C6'!C37+'2015-cap C7'!C37+#REF!+#REF!+#REF!</f>
        <v>#REF!</v>
      </c>
      <c r="D36" s="12" t="e">
        <f>'2015-cap C1'!#REF!+#REF!+'2015-cap C3'!#REF!+'2015-cap C4'!#REF!+'2015-cap C5'!D37+'2015-cap C6'!#REF!+'2015-cap C7'!#REF!+#REF!+#REF!+#REF!</f>
        <v>#REF!</v>
      </c>
      <c r="E36" s="12" t="e">
        <f>'2015-cap C1'!#REF!+#REF!+'2015-cap C3'!D37+'2015-cap C4'!D37+'2015-cap C5'!E37+'2015-cap C6'!D37+'2015-cap C7'!D37+#REF!+#REF!+#REF!</f>
        <v>#REF!</v>
      </c>
      <c r="F36" s="12" t="e">
        <f>'2015-cap C1'!#REF!+#REF!+'2015-cap C3'!E37+'2015-cap C4'!E37+'2015-cap C5'!F37+'2015-cap C6'!E37+'2015-cap C7'!E37+#REF!+#REF!+#REF!</f>
        <v>#REF!</v>
      </c>
      <c r="G36" s="12" t="e">
        <f>'2015-cap C1'!#REF!+#REF!+'2015-cap C3'!F37+'2015-cap C4'!F37+'2015-cap C5'!G37+'2015-cap C6'!F37+'2015-cap C7'!F37+#REF!+#REF!+#REF!</f>
        <v>#REF!</v>
      </c>
      <c r="H36" s="12" t="e">
        <f>'2015-cap C1'!#REF!+#REF!+'2015-cap C3'!#REF!+'2015-cap C4'!G37+'2015-cap C5'!#REF!+'2015-cap C6'!G37+'2015-cap C7'!G37+#REF!+#REF!+#REF!</f>
        <v>#REF!</v>
      </c>
    </row>
    <row r="37" spans="1:8" x14ac:dyDescent="0.2">
      <c r="A37" s="20" t="s">
        <v>32</v>
      </c>
      <c r="B37" s="12" t="e">
        <f>'2015-cap C1'!E39+#REF!+'2015-cap C3'!B38+'2015-cap C4'!B38+'2015-cap C5'!B38+'2015-cap C6'!B38+'2015-cap C7'!B38+#REF!+#REF!+#REF!</f>
        <v>#REF!</v>
      </c>
      <c r="C37" s="12" t="e">
        <f>'2015-cap C1'!F39+#REF!+'2015-cap C3'!C38+'2015-cap C4'!C38+'2015-cap C5'!C38+'2015-cap C6'!C38+'2015-cap C7'!C38+#REF!+#REF!+#REF!</f>
        <v>#REF!</v>
      </c>
      <c r="D37" s="12" t="e">
        <f>'2015-cap C1'!#REF!+#REF!+'2015-cap C3'!#REF!+'2015-cap C4'!#REF!+'2015-cap C5'!D38+'2015-cap C6'!#REF!+'2015-cap C7'!#REF!+#REF!+#REF!+#REF!</f>
        <v>#REF!</v>
      </c>
      <c r="E37" s="12" t="e">
        <f>'2015-cap C1'!#REF!+#REF!+'2015-cap C3'!D38+'2015-cap C4'!D38+'2015-cap C5'!E38+'2015-cap C6'!D38+'2015-cap C7'!D38+#REF!+#REF!+#REF!</f>
        <v>#REF!</v>
      </c>
      <c r="F37" s="12" t="e">
        <f>'2015-cap C1'!#REF!+#REF!+'2015-cap C3'!E38+'2015-cap C4'!E38+'2015-cap C5'!F38+'2015-cap C6'!E38+'2015-cap C7'!E38+#REF!+#REF!+#REF!</f>
        <v>#REF!</v>
      </c>
      <c r="G37" s="12" t="e">
        <f>'2015-cap C1'!#REF!+#REF!+'2015-cap C3'!F38+'2015-cap C4'!F38+'2015-cap C5'!G38+'2015-cap C6'!F38+'2015-cap C7'!F38+#REF!+#REF!+#REF!</f>
        <v>#REF!</v>
      </c>
      <c r="H37" s="12" t="e">
        <f>'2015-cap C1'!#REF!+#REF!+'2015-cap C3'!#REF!+'2015-cap C4'!G38+'2015-cap C5'!#REF!+'2015-cap C6'!G38+'2015-cap C7'!G38+#REF!+#REF!+#REF!</f>
        <v>#REF!</v>
      </c>
    </row>
    <row r="38" spans="1:8" x14ac:dyDescent="0.2">
      <c r="A38" s="20" t="s">
        <v>33</v>
      </c>
      <c r="B38" s="12" t="e">
        <f>'2015-cap C1'!E40+#REF!+'2015-cap C3'!B39+'2015-cap C4'!B39+'2015-cap C5'!B39+'2015-cap C6'!B39+'2015-cap C7'!B39+#REF!+#REF!+#REF!</f>
        <v>#REF!</v>
      </c>
      <c r="C38" s="12" t="e">
        <f>'2015-cap C1'!F40+#REF!+'2015-cap C3'!C39+'2015-cap C4'!C39+'2015-cap C5'!C39+'2015-cap C6'!C39+'2015-cap C7'!C39+#REF!+#REF!+#REF!</f>
        <v>#REF!</v>
      </c>
      <c r="D38" s="12" t="e">
        <f>'2015-cap C1'!#REF!+#REF!+'2015-cap C3'!#REF!+'2015-cap C4'!#REF!+'2015-cap C5'!D39+'2015-cap C6'!#REF!+'2015-cap C7'!#REF!+#REF!+#REF!+#REF!</f>
        <v>#REF!</v>
      </c>
      <c r="E38" s="12" t="e">
        <f>'2015-cap C1'!#REF!+#REF!+'2015-cap C3'!D39+'2015-cap C4'!D39+'2015-cap C5'!E39+'2015-cap C6'!D39+'2015-cap C7'!D39+#REF!+#REF!+#REF!</f>
        <v>#REF!</v>
      </c>
      <c r="F38" s="12" t="e">
        <f>'2015-cap C1'!#REF!+#REF!+'2015-cap C3'!E39+'2015-cap C4'!E39+'2015-cap C5'!F39+'2015-cap C6'!E39+'2015-cap C7'!E39+#REF!+#REF!+#REF!</f>
        <v>#REF!</v>
      </c>
      <c r="G38" s="12" t="e">
        <f>'2015-cap C1'!#REF!+#REF!+'2015-cap C3'!F39+'2015-cap C4'!F39+'2015-cap C5'!G39+'2015-cap C6'!F39+'2015-cap C7'!F39+#REF!+#REF!+#REF!</f>
        <v>#REF!</v>
      </c>
      <c r="H38" s="12" t="e">
        <f>'2015-cap C1'!#REF!+#REF!+'2015-cap C3'!#REF!+'2015-cap C4'!G39+'2015-cap C5'!#REF!+'2015-cap C6'!G39+'2015-cap C7'!G39+#REF!+#REF!+#REF!</f>
        <v>#REF!</v>
      </c>
    </row>
    <row r="39" spans="1:8" x14ac:dyDescent="0.2">
      <c r="A39" s="20" t="s">
        <v>34</v>
      </c>
      <c r="B39" s="12" t="e">
        <f>'2015-cap C1'!E41+#REF!+'2015-cap C3'!B40+'2015-cap C4'!B40+'2015-cap C5'!B40+'2015-cap C6'!B40+'2015-cap C7'!B40+#REF!+#REF!+#REF!</f>
        <v>#REF!</v>
      </c>
      <c r="C39" s="12" t="e">
        <f>'2015-cap C1'!F41+#REF!+'2015-cap C3'!C40+'2015-cap C4'!C40+'2015-cap C5'!C40+'2015-cap C6'!C40+'2015-cap C7'!C40+#REF!+#REF!+#REF!</f>
        <v>#REF!</v>
      </c>
      <c r="D39" s="12" t="e">
        <f>'2015-cap C1'!#REF!+#REF!+'2015-cap C3'!#REF!+'2015-cap C4'!#REF!+'2015-cap C5'!D40+'2015-cap C6'!#REF!+'2015-cap C7'!#REF!+#REF!+#REF!+#REF!</f>
        <v>#REF!</v>
      </c>
      <c r="E39" s="12" t="e">
        <f>'2015-cap C1'!#REF!+#REF!+'2015-cap C3'!D40+'2015-cap C4'!D40+'2015-cap C5'!E40+'2015-cap C6'!D40+'2015-cap C7'!D40+#REF!+#REF!+#REF!</f>
        <v>#REF!</v>
      </c>
      <c r="F39" s="12" t="e">
        <f>'2015-cap C1'!#REF!+#REF!+'2015-cap C3'!E40+'2015-cap C4'!E40+'2015-cap C5'!F40+'2015-cap C6'!E40+'2015-cap C7'!E40+#REF!+#REF!+#REF!</f>
        <v>#REF!</v>
      </c>
      <c r="G39" s="12" t="e">
        <f>'2015-cap C1'!#REF!+#REF!+'2015-cap C3'!F40+'2015-cap C4'!F40+'2015-cap C5'!G40+'2015-cap C6'!F40+'2015-cap C7'!F40+#REF!+#REF!+#REF!</f>
        <v>#REF!</v>
      </c>
      <c r="H39" s="12" t="e">
        <f>'2015-cap C1'!#REF!+#REF!+'2015-cap C3'!#REF!+'2015-cap C4'!G40+'2015-cap C5'!#REF!+'2015-cap C6'!G40+'2015-cap C7'!G40+#REF!+#REF!+#REF!</f>
        <v>#REF!</v>
      </c>
    </row>
    <row r="40" spans="1:8" x14ac:dyDescent="0.2">
      <c r="A40" s="20" t="s">
        <v>35</v>
      </c>
      <c r="B40" s="12" t="e">
        <f>'2015-cap C1'!E42+#REF!+'2015-cap C3'!B41+'2015-cap C4'!B41+'2015-cap C5'!B41+'2015-cap C6'!B41+'2015-cap C7'!B41+#REF!+#REF!+#REF!</f>
        <v>#REF!</v>
      </c>
      <c r="C40" s="12" t="e">
        <f>'2015-cap C1'!F42+#REF!+'2015-cap C3'!C41+'2015-cap C4'!C41+'2015-cap C5'!C41+'2015-cap C6'!C41+'2015-cap C7'!C41+#REF!+#REF!+#REF!</f>
        <v>#REF!</v>
      </c>
      <c r="D40" s="12" t="e">
        <f>'2015-cap C1'!#REF!+#REF!+'2015-cap C3'!#REF!+'2015-cap C4'!#REF!+'2015-cap C5'!D41+'2015-cap C6'!#REF!+'2015-cap C7'!#REF!+#REF!+#REF!+#REF!</f>
        <v>#REF!</v>
      </c>
      <c r="E40" s="12" t="e">
        <f>'2015-cap C1'!#REF!+#REF!+'2015-cap C3'!D41+'2015-cap C4'!D41+'2015-cap C5'!E41+'2015-cap C6'!D41+'2015-cap C7'!D41+#REF!+#REF!+#REF!</f>
        <v>#REF!</v>
      </c>
      <c r="F40" s="12" t="e">
        <f>'2015-cap C1'!#REF!+#REF!+'2015-cap C3'!E41+'2015-cap C4'!E41+'2015-cap C5'!F41+'2015-cap C6'!E41+'2015-cap C7'!E41+#REF!+#REF!+#REF!</f>
        <v>#REF!</v>
      </c>
      <c r="G40" s="12" t="e">
        <f>'2015-cap C1'!#REF!+#REF!+'2015-cap C3'!F41+'2015-cap C4'!F41+'2015-cap C5'!G41+'2015-cap C6'!F41+'2015-cap C7'!F41+#REF!+#REF!+#REF!</f>
        <v>#REF!</v>
      </c>
      <c r="H40" s="12" t="e">
        <f>'2015-cap C1'!#REF!+#REF!+'2015-cap C3'!#REF!+'2015-cap C4'!G41+'2015-cap C5'!#REF!+'2015-cap C6'!G41+'2015-cap C7'!G41+#REF!+#REF!+#REF!</f>
        <v>#REF!</v>
      </c>
    </row>
    <row r="41" spans="1:8" x14ac:dyDescent="0.2">
      <c r="A41" s="20" t="s">
        <v>36</v>
      </c>
      <c r="B41" s="12" t="e">
        <f>'2015-cap C1'!E43+#REF!+'2015-cap C3'!B42+'2015-cap C4'!B42+'2015-cap C5'!B42+'2015-cap C6'!B42+'2015-cap C7'!B42+#REF!+#REF!+#REF!</f>
        <v>#REF!</v>
      </c>
      <c r="C41" s="12" t="e">
        <f>'2015-cap C1'!F43+#REF!+'2015-cap C3'!C42+'2015-cap C4'!C42+'2015-cap C5'!C42+'2015-cap C6'!C42+'2015-cap C7'!C42+#REF!+#REF!+#REF!</f>
        <v>#REF!</v>
      </c>
      <c r="D41" s="12" t="e">
        <f>'2015-cap C1'!#REF!+#REF!+'2015-cap C3'!#REF!+'2015-cap C4'!#REF!+'2015-cap C5'!D42+'2015-cap C6'!#REF!+'2015-cap C7'!#REF!+#REF!+#REF!+#REF!</f>
        <v>#REF!</v>
      </c>
      <c r="E41" s="12" t="e">
        <f>'2015-cap C1'!#REF!+#REF!+'2015-cap C3'!D42+'2015-cap C4'!D42+'2015-cap C5'!E42+'2015-cap C6'!D42+'2015-cap C7'!D42+#REF!+#REF!+#REF!</f>
        <v>#REF!</v>
      </c>
      <c r="F41" s="12" t="e">
        <f>'2015-cap C1'!#REF!+#REF!+'2015-cap C3'!E42+'2015-cap C4'!E42+'2015-cap C5'!F42+'2015-cap C6'!E42+'2015-cap C7'!E42+#REF!+#REF!+#REF!</f>
        <v>#REF!</v>
      </c>
      <c r="G41" s="12" t="e">
        <f>'2015-cap C1'!#REF!+#REF!+'2015-cap C3'!F42+'2015-cap C4'!F42+'2015-cap C5'!G42+'2015-cap C6'!F42+'2015-cap C7'!F42+#REF!+#REF!+#REF!</f>
        <v>#REF!</v>
      </c>
      <c r="H41" s="12" t="e">
        <f>'2015-cap C1'!#REF!+#REF!+'2015-cap C3'!#REF!+'2015-cap C4'!G42+'2015-cap C5'!#REF!+'2015-cap C6'!G42+'2015-cap C7'!G42+#REF!+#REF!+#REF!</f>
        <v>#REF!</v>
      </c>
    </row>
    <row r="42" spans="1:8" x14ac:dyDescent="0.2">
      <c r="A42" s="20" t="s">
        <v>37</v>
      </c>
      <c r="B42" s="12" t="e">
        <f>'2015-cap C1'!E44+#REF!+'2015-cap C3'!B43+'2015-cap C4'!B43+'2015-cap C5'!B43+'2015-cap C6'!B43+'2015-cap C7'!B43+#REF!+#REF!+#REF!</f>
        <v>#REF!</v>
      </c>
      <c r="C42" s="12" t="e">
        <f>'2015-cap C1'!F44+#REF!+'2015-cap C3'!C43+'2015-cap C4'!C43+'2015-cap C5'!C43+'2015-cap C6'!C43+'2015-cap C7'!C43+#REF!+#REF!+#REF!</f>
        <v>#REF!</v>
      </c>
      <c r="D42" s="12" t="e">
        <f>'2015-cap C1'!#REF!+#REF!+'2015-cap C3'!#REF!+'2015-cap C4'!#REF!+'2015-cap C5'!D43+'2015-cap C6'!#REF!+'2015-cap C7'!#REF!+#REF!+#REF!+#REF!</f>
        <v>#REF!</v>
      </c>
      <c r="E42" s="12" t="e">
        <f>'2015-cap C1'!#REF!+#REF!+'2015-cap C3'!D43+'2015-cap C4'!D43+'2015-cap C5'!E43+'2015-cap C6'!D43+'2015-cap C7'!D43+#REF!+#REF!+#REF!</f>
        <v>#REF!</v>
      </c>
      <c r="F42" s="12" t="e">
        <f>'2015-cap C1'!#REF!+#REF!+'2015-cap C3'!E43+'2015-cap C4'!E43+'2015-cap C5'!F43+'2015-cap C6'!E43+'2015-cap C7'!E43+#REF!+#REF!+#REF!</f>
        <v>#REF!</v>
      </c>
      <c r="G42" s="12" t="e">
        <f>'2015-cap C1'!#REF!+#REF!+'2015-cap C3'!F43+'2015-cap C4'!F43+'2015-cap C5'!G43+'2015-cap C6'!F43+'2015-cap C7'!F43+#REF!+#REF!+#REF!</f>
        <v>#REF!</v>
      </c>
      <c r="H42" s="12" t="e">
        <f>'2015-cap C1'!#REF!+#REF!+'2015-cap C3'!#REF!+'2015-cap C4'!G43+'2015-cap C5'!#REF!+'2015-cap C6'!G43+'2015-cap C7'!G43+#REF!+#REF!+#REF!</f>
        <v>#REF!</v>
      </c>
    </row>
    <row r="43" spans="1:8" x14ac:dyDescent="0.2">
      <c r="A43" s="20" t="s">
        <v>5</v>
      </c>
      <c r="B43" s="12" t="e">
        <f>'2015-cap C1'!E45+#REF!+'2015-cap C3'!B44+'2015-cap C4'!B44+'2015-cap C5'!B44+'2015-cap C6'!B44+'2015-cap C7'!B44+#REF!+#REF!+#REF!</f>
        <v>#REF!</v>
      </c>
      <c r="C43" s="12" t="e">
        <f>'2015-cap C1'!F45+#REF!+'2015-cap C3'!C44+'2015-cap C4'!C44+'2015-cap C5'!C44+'2015-cap C6'!C44+'2015-cap C7'!C44+#REF!+#REF!+#REF!</f>
        <v>#REF!</v>
      </c>
      <c r="D43" s="12" t="e">
        <f>'2015-cap C1'!#REF!+#REF!+'2015-cap C3'!#REF!+'2015-cap C4'!#REF!+'2015-cap C5'!D44+'2015-cap C6'!#REF!+'2015-cap C7'!#REF!+#REF!+#REF!+#REF!</f>
        <v>#REF!</v>
      </c>
      <c r="E43" s="12" t="e">
        <f>'2015-cap C1'!#REF!+#REF!+'2015-cap C3'!D44+'2015-cap C4'!D44+'2015-cap C5'!E44+'2015-cap C6'!D44+'2015-cap C7'!D44+#REF!+#REF!+#REF!</f>
        <v>#REF!</v>
      </c>
      <c r="F43" s="12" t="e">
        <f>'2015-cap C1'!#REF!+#REF!+'2015-cap C3'!E44+'2015-cap C4'!E44+'2015-cap C5'!F44+'2015-cap C6'!E44+'2015-cap C7'!E44+#REF!+#REF!+#REF!</f>
        <v>#REF!</v>
      </c>
      <c r="G43" s="12" t="e">
        <f>'2015-cap C1'!#REF!+#REF!+'2015-cap C3'!F44+'2015-cap C4'!F44+'2015-cap C5'!G44+'2015-cap C6'!F44+'2015-cap C7'!F44+#REF!+#REF!+#REF!</f>
        <v>#REF!</v>
      </c>
      <c r="H43" s="12" t="e">
        <f>'2015-cap C1'!#REF!+#REF!+'2015-cap C3'!#REF!+'2015-cap C4'!G44+'2015-cap C5'!#REF!+'2015-cap C6'!G44+'2015-cap C7'!G44+#REF!+#REF!+#REF!</f>
        <v>#REF!</v>
      </c>
    </row>
    <row r="44" spans="1:8" x14ac:dyDescent="0.2">
      <c r="A44" s="20" t="s">
        <v>78</v>
      </c>
      <c r="B44" s="12" t="e">
        <f>'2015-cap C1'!E46+#REF!+'2015-cap C3'!B45+'2015-cap C4'!B45+'2015-cap C5'!B45+'2015-cap C6'!B45+'2015-cap C7'!B45+#REF!+#REF!+#REF!</f>
        <v>#REF!</v>
      </c>
      <c r="C44" s="12" t="e">
        <f>'2015-cap C1'!F46+#REF!+'2015-cap C3'!C45+'2015-cap C4'!C45+'2015-cap C5'!C45+'2015-cap C6'!C45+'2015-cap C7'!C45+#REF!+#REF!+#REF!</f>
        <v>#REF!</v>
      </c>
      <c r="D44" s="12" t="e">
        <f>'2015-cap C1'!#REF!+#REF!+'2015-cap C3'!#REF!+'2015-cap C4'!#REF!+'2015-cap C5'!D45+'2015-cap C6'!#REF!+'2015-cap C7'!#REF!+#REF!+#REF!+#REF!</f>
        <v>#REF!</v>
      </c>
      <c r="E44" s="12" t="e">
        <f>'2015-cap C1'!#REF!+#REF!+'2015-cap C3'!D45+'2015-cap C4'!D45+'2015-cap C5'!E45+'2015-cap C6'!D45+'2015-cap C7'!D45+#REF!+#REF!+#REF!</f>
        <v>#REF!</v>
      </c>
      <c r="F44" s="12" t="e">
        <f>'2015-cap C1'!#REF!+#REF!+'2015-cap C3'!E45+'2015-cap C4'!E45+'2015-cap C5'!F45+'2015-cap C6'!E45+'2015-cap C7'!E45+#REF!+#REF!+#REF!</f>
        <v>#REF!</v>
      </c>
      <c r="G44" s="12" t="e">
        <f>'2015-cap C1'!#REF!+#REF!+'2015-cap C3'!F45+'2015-cap C4'!F45+'2015-cap C5'!G45+'2015-cap C6'!F45+'2015-cap C7'!F45+#REF!+#REF!+#REF!</f>
        <v>#REF!</v>
      </c>
      <c r="H44" s="12" t="e">
        <f>'2015-cap C1'!#REF!+#REF!+'2015-cap C3'!#REF!+'2015-cap C4'!G45+'2015-cap C5'!#REF!+'2015-cap C6'!G45+'2015-cap C7'!G45+#REF!+#REF!+#REF!</f>
        <v>#REF!</v>
      </c>
    </row>
    <row r="45" spans="1:8" x14ac:dyDescent="0.2">
      <c r="A45" s="20" t="s">
        <v>43</v>
      </c>
      <c r="B45" s="12" t="e">
        <f>'2015-cap C1'!E47+#REF!+'2015-cap C3'!B46+'2015-cap C4'!B46+'2015-cap C5'!B46+'2015-cap C6'!B46+'2015-cap C7'!B46+#REF!+#REF!+#REF!</f>
        <v>#REF!</v>
      </c>
      <c r="C45" s="12" t="e">
        <f>'2015-cap C1'!F47+#REF!+'2015-cap C3'!C46+'2015-cap C4'!C46+'2015-cap C5'!C46+'2015-cap C6'!C46+'2015-cap C7'!C46+#REF!+#REF!+#REF!</f>
        <v>#REF!</v>
      </c>
      <c r="D45" s="12" t="e">
        <f>'2015-cap C1'!#REF!+#REF!+'2015-cap C3'!#REF!+'2015-cap C4'!#REF!+'2015-cap C5'!D46+'2015-cap C6'!#REF!+'2015-cap C7'!#REF!+#REF!+#REF!+#REF!</f>
        <v>#REF!</v>
      </c>
      <c r="E45" s="12" t="e">
        <f>'2015-cap C1'!#REF!+#REF!+'2015-cap C3'!D46+'2015-cap C4'!D46+'2015-cap C5'!E46+'2015-cap C6'!D46+'2015-cap C7'!D46+#REF!+#REF!+#REF!</f>
        <v>#REF!</v>
      </c>
      <c r="F45" s="12" t="e">
        <f>'2015-cap C1'!#REF!+#REF!+'2015-cap C3'!E46+'2015-cap C4'!E46+'2015-cap C5'!F46+'2015-cap C6'!E46+'2015-cap C7'!E46+#REF!+#REF!+#REF!</f>
        <v>#REF!</v>
      </c>
      <c r="G45" s="12" t="e">
        <f>'2015-cap C1'!#REF!+#REF!+'2015-cap C3'!F46+'2015-cap C4'!F46+'2015-cap C5'!G46+'2015-cap C6'!F46+'2015-cap C7'!F46+#REF!+#REF!+#REF!</f>
        <v>#REF!</v>
      </c>
      <c r="H45" s="12" t="e">
        <f>'2015-cap C1'!#REF!+#REF!+'2015-cap C3'!#REF!+'2015-cap C4'!G46+'2015-cap C5'!#REF!+'2015-cap C6'!G46+'2015-cap C7'!G46+#REF!+#REF!+#REF!</f>
        <v>#REF!</v>
      </c>
    </row>
    <row r="46" spans="1:8" x14ac:dyDescent="0.2">
      <c r="A46" s="20" t="s">
        <v>40</v>
      </c>
      <c r="B46" s="12" t="e">
        <f>'2015-cap C1'!E48+#REF!+'2015-cap C3'!B47+'2015-cap C4'!B47+'2015-cap C5'!B47+'2015-cap C6'!B47+'2015-cap C7'!B47+#REF!+#REF!+#REF!</f>
        <v>#REF!</v>
      </c>
      <c r="C46" s="12" t="e">
        <f>'2015-cap C1'!F48+#REF!+'2015-cap C3'!C47+'2015-cap C4'!C47+'2015-cap C5'!C47+'2015-cap C6'!C47+'2015-cap C7'!C47+#REF!+#REF!+#REF!</f>
        <v>#REF!</v>
      </c>
      <c r="D46" s="12" t="e">
        <f>'2015-cap C1'!#REF!+#REF!+'2015-cap C3'!#REF!+'2015-cap C4'!#REF!+'2015-cap C5'!D47+'2015-cap C6'!#REF!+'2015-cap C7'!#REF!+#REF!+#REF!+#REF!</f>
        <v>#REF!</v>
      </c>
      <c r="E46" s="12" t="e">
        <f>'2015-cap C1'!#REF!+#REF!+'2015-cap C3'!D47+'2015-cap C4'!D47+'2015-cap C5'!E47+'2015-cap C6'!D47+'2015-cap C7'!D47+#REF!+#REF!+#REF!</f>
        <v>#REF!</v>
      </c>
      <c r="F46" s="12" t="e">
        <f>'2015-cap C1'!#REF!+#REF!+'2015-cap C3'!E47+'2015-cap C4'!E47+'2015-cap C5'!F47+'2015-cap C6'!E47+'2015-cap C7'!E47+#REF!+#REF!+#REF!</f>
        <v>#REF!</v>
      </c>
      <c r="G46" s="12" t="e">
        <f>'2015-cap C1'!#REF!+#REF!+'2015-cap C3'!F47+'2015-cap C4'!F47+'2015-cap C5'!G47+'2015-cap C6'!F47+'2015-cap C7'!F47+#REF!+#REF!+#REF!</f>
        <v>#REF!</v>
      </c>
      <c r="H46" s="12" t="e">
        <f>'2015-cap C1'!#REF!+#REF!+'2015-cap C3'!#REF!+'2015-cap C4'!G47+'2015-cap C5'!#REF!+'2015-cap C6'!G47+'2015-cap C7'!G47+#REF!+#REF!+#REF!</f>
        <v>#REF!</v>
      </c>
    </row>
    <row r="47" spans="1:8" x14ac:dyDescent="0.2">
      <c r="A47" s="20" t="s">
        <v>39</v>
      </c>
      <c r="B47" s="12" t="e">
        <f>'2015-cap C1'!E49+#REF!+'2015-cap C3'!B48+'2015-cap C4'!B48+'2015-cap C5'!B48+'2015-cap C6'!B48+'2015-cap C7'!B48+#REF!+#REF!+#REF!</f>
        <v>#REF!</v>
      </c>
      <c r="C47" s="12" t="e">
        <f>'2015-cap C1'!F49+#REF!+'2015-cap C3'!C48+'2015-cap C4'!C48+'2015-cap C5'!C48+'2015-cap C6'!C48+'2015-cap C7'!C48+#REF!+#REF!+#REF!</f>
        <v>#REF!</v>
      </c>
      <c r="D47" s="12" t="e">
        <f>'2015-cap C1'!#REF!+#REF!+'2015-cap C3'!#REF!+'2015-cap C4'!#REF!+'2015-cap C5'!D48+'2015-cap C6'!#REF!+'2015-cap C7'!#REF!+#REF!+#REF!+#REF!</f>
        <v>#REF!</v>
      </c>
      <c r="E47" s="12" t="e">
        <f>'2015-cap C1'!#REF!+#REF!+'2015-cap C3'!D48+'2015-cap C4'!D48+'2015-cap C5'!E48+'2015-cap C6'!D48+'2015-cap C7'!D48+#REF!+#REF!+#REF!</f>
        <v>#REF!</v>
      </c>
      <c r="F47" s="12" t="e">
        <f>'2015-cap C1'!#REF!+#REF!+'2015-cap C3'!E48+'2015-cap C4'!E48+'2015-cap C5'!F48+'2015-cap C6'!E48+'2015-cap C7'!E48+#REF!+#REF!+#REF!</f>
        <v>#REF!</v>
      </c>
      <c r="G47" s="12" t="e">
        <f>'2015-cap C1'!#REF!+#REF!+'2015-cap C3'!F48+'2015-cap C4'!F48+'2015-cap C5'!G48+'2015-cap C6'!F48+'2015-cap C7'!F48+#REF!+#REF!+#REF!</f>
        <v>#REF!</v>
      </c>
      <c r="H47" s="12" t="e">
        <f>'2015-cap C1'!#REF!+#REF!+'2015-cap C3'!#REF!+'2015-cap C4'!G48+'2015-cap C5'!#REF!+'2015-cap C6'!G48+'2015-cap C7'!G48+#REF!+#REF!+#REF!</f>
        <v>#REF!</v>
      </c>
    </row>
    <row r="48" spans="1:8" x14ac:dyDescent="0.2">
      <c r="A48" s="20" t="s">
        <v>41</v>
      </c>
      <c r="B48" s="12" t="e">
        <f>'2015-cap C1'!E50+#REF!+'2015-cap C3'!B49+'2015-cap C4'!B49+'2015-cap C5'!B49+'2015-cap C6'!B49+'2015-cap C7'!B49+#REF!+#REF!+#REF!</f>
        <v>#REF!</v>
      </c>
      <c r="C48" s="12" t="e">
        <f>'2015-cap C1'!F50+#REF!+'2015-cap C3'!C49+'2015-cap C4'!C49+'2015-cap C5'!C49+'2015-cap C6'!C49+'2015-cap C7'!C49+#REF!+#REF!+#REF!</f>
        <v>#REF!</v>
      </c>
      <c r="D48" s="12" t="e">
        <f>'2015-cap C1'!#REF!+#REF!+'2015-cap C3'!#REF!+'2015-cap C4'!#REF!+'2015-cap C5'!D49+'2015-cap C6'!#REF!+'2015-cap C7'!#REF!+#REF!+#REF!+#REF!</f>
        <v>#REF!</v>
      </c>
      <c r="E48" s="12" t="e">
        <f>'2015-cap C1'!#REF!+#REF!+'2015-cap C3'!D49+'2015-cap C4'!D49+'2015-cap C5'!E49+'2015-cap C6'!D49+'2015-cap C7'!D49+#REF!+#REF!+#REF!</f>
        <v>#REF!</v>
      </c>
      <c r="F48" s="12" t="e">
        <f>'2015-cap C1'!#REF!+#REF!+'2015-cap C3'!E49+'2015-cap C4'!E49+'2015-cap C5'!F49+'2015-cap C6'!E49+'2015-cap C7'!E49+#REF!+#REF!+#REF!</f>
        <v>#REF!</v>
      </c>
      <c r="G48" s="12" t="e">
        <f>'2015-cap C1'!#REF!+#REF!+'2015-cap C3'!F49+'2015-cap C4'!F49+'2015-cap C5'!G49+'2015-cap C6'!F49+'2015-cap C7'!F49+#REF!+#REF!+#REF!</f>
        <v>#REF!</v>
      </c>
      <c r="H48" s="12" t="e">
        <f>'2015-cap C1'!#REF!+#REF!+'2015-cap C3'!#REF!+'2015-cap C4'!G49+'2015-cap C5'!#REF!+'2015-cap C6'!G49+'2015-cap C7'!G49+#REF!+#REF!+#REF!</f>
        <v>#REF!</v>
      </c>
    </row>
    <row r="49" spans="1:8" x14ac:dyDescent="0.2">
      <c r="A49" s="20" t="s">
        <v>42</v>
      </c>
      <c r="B49" s="12" t="e">
        <f>'2015-cap C1'!E51+#REF!+'2015-cap C3'!B50+'2015-cap C4'!B50+'2015-cap C5'!B50+'2015-cap C6'!B50+'2015-cap C7'!B50+#REF!+#REF!+#REF!</f>
        <v>#REF!</v>
      </c>
      <c r="C49" s="12" t="e">
        <f>'2015-cap C1'!F51+#REF!+'2015-cap C3'!C50+'2015-cap C4'!C50+'2015-cap C5'!C50+'2015-cap C6'!C50+'2015-cap C7'!C50+#REF!+#REF!+#REF!</f>
        <v>#REF!</v>
      </c>
      <c r="D49" s="12" t="e">
        <f>'2015-cap C1'!#REF!+#REF!+'2015-cap C3'!#REF!+'2015-cap C4'!#REF!+'2015-cap C5'!D50+'2015-cap C6'!#REF!+'2015-cap C7'!#REF!+#REF!+#REF!+#REF!</f>
        <v>#REF!</v>
      </c>
      <c r="E49" s="12" t="e">
        <f>'2015-cap C1'!#REF!+#REF!+'2015-cap C3'!D50+'2015-cap C4'!D50+'2015-cap C5'!E50+'2015-cap C6'!D50+'2015-cap C7'!D50+#REF!+#REF!+#REF!</f>
        <v>#REF!</v>
      </c>
      <c r="F49" s="12" t="e">
        <f>'2015-cap C1'!#REF!+#REF!+'2015-cap C3'!E50+'2015-cap C4'!E50+'2015-cap C5'!F50+'2015-cap C6'!E50+'2015-cap C7'!E50+#REF!+#REF!+#REF!</f>
        <v>#REF!</v>
      </c>
      <c r="G49" s="12" t="e">
        <f>'2015-cap C1'!#REF!+#REF!+'2015-cap C3'!F50+'2015-cap C4'!F50+'2015-cap C5'!G50+'2015-cap C6'!F50+'2015-cap C7'!F50+#REF!+#REF!+#REF!</f>
        <v>#REF!</v>
      </c>
      <c r="H49" s="12" t="e">
        <f>'2015-cap C1'!#REF!+#REF!+'2015-cap C3'!#REF!+'2015-cap C4'!G50+'2015-cap C5'!#REF!+'2015-cap C6'!G50+'2015-cap C7'!G50+#REF!+#REF!+#REF!</f>
        <v>#REF!</v>
      </c>
    </row>
    <row r="50" spans="1:8" x14ac:dyDescent="0.2">
      <c r="A50" s="20" t="s">
        <v>44</v>
      </c>
      <c r="B50" s="12" t="e">
        <f>'2015-cap C1'!E52+#REF!+'2015-cap C3'!B51+'2015-cap C4'!B51+'2015-cap C5'!B51+'2015-cap C6'!B51+'2015-cap C7'!B51+#REF!+#REF!+#REF!</f>
        <v>#REF!</v>
      </c>
      <c r="C50" s="12" t="e">
        <f>'2015-cap C1'!F52+#REF!+'2015-cap C3'!C51+'2015-cap C4'!C51+'2015-cap C5'!C51+'2015-cap C6'!C51+'2015-cap C7'!C51+#REF!+#REF!+#REF!</f>
        <v>#REF!</v>
      </c>
      <c r="D50" s="12" t="e">
        <f>'2015-cap C1'!#REF!+#REF!+'2015-cap C3'!#REF!+'2015-cap C4'!#REF!+'2015-cap C5'!D51+'2015-cap C6'!#REF!+'2015-cap C7'!#REF!+#REF!+#REF!+#REF!</f>
        <v>#REF!</v>
      </c>
      <c r="E50" s="12" t="e">
        <f>'2015-cap C1'!#REF!+#REF!+'2015-cap C3'!D51+'2015-cap C4'!D51+'2015-cap C5'!E51+'2015-cap C6'!D51+'2015-cap C7'!D51+#REF!+#REF!+#REF!</f>
        <v>#REF!</v>
      </c>
      <c r="F50" s="12" t="e">
        <f>'2015-cap C1'!#REF!+#REF!+'2015-cap C3'!E51+'2015-cap C4'!E51+'2015-cap C5'!F51+'2015-cap C6'!E51+'2015-cap C7'!E51+#REF!+#REF!+#REF!</f>
        <v>#REF!</v>
      </c>
      <c r="G50" s="12" t="e">
        <f>'2015-cap C1'!#REF!+#REF!+'2015-cap C3'!F51+'2015-cap C4'!F51+'2015-cap C5'!G51+'2015-cap C6'!F51+'2015-cap C7'!F51+#REF!+#REF!+#REF!</f>
        <v>#REF!</v>
      </c>
      <c r="H50" s="12" t="e">
        <f>'2015-cap C1'!#REF!+#REF!+'2015-cap C3'!#REF!+'2015-cap C4'!G51+'2015-cap C5'!#REF!+'2015-cap C6'!G51+'2015-cap C7'!G51+#REF!+#REF!+#REF!</f>
        <v>#REF!</v>
      </c>
    </row>
    <row r="51" spans="1:8" x14ac:dyDescent="0.2">
      <c r="A51" s="20" t="s">
        <v>45</v>
      </c>
      <c r="B51" s="12" t="e">
        <f>'2015-cap C1'!E53+#REF!+'2015-cap C3'!B52+'2015-cap C4'!B52+'2015-cap C5'!B52+'2015-cap C6'!B52+'2015-cap C7'!B52+#REF!+#REF!+#REF!</f>
        <v>#REF!</v>
      </c>
      <c r="C51" s="12" t="e">
        <f>'2015-cap C1'!F53+#REF!+'2015-cap C3'!C52+'2015-cap C4'!C52+'2015-cap C5'!C52+'2015-cap C6'!C52+'2015-cap C7'!C52+#REF!+#REF!+#REF!</f>
        <v>#REF!</v>
      </c>
      <c r="D51" s="12" t="e">
        <f>'2015-cap C1'!#REF!+#REF!+'2015-cap C3'!#REF!+'2015-cap C4'!#REF!+'2015-cap C5'!D52+'2015-cap C6'!#REF!+'2015-cap C7'!#REF!+#REF!+#REF!+#REF!</f>
        <v>#REF!</v>
      </c>
      <c r="E51" s="12" t="e">
        <f>'2015-cap C1'!#REF!+#REF!+'2015-cap C3'!D52+'2015-cap C4'!D52+'2015-cap C5'!E52+'2015-cap C6'!D52+'2015-cap C7'!D52+#REF!+#REF!+#REF!</f>
        <v>#REF!</v>
      </c>
      <c r="F51" s="12" t="e">
        <f>'2015-cap C1'!#REF!+#REF!+'2015-cap C3'!E52+'2015-cap C4'!E52+'2015-cap C5'!F52+'2015-cap C6'!E52+'2015-cap C7'!E52+#REF!+#REF!+#REF!</f>
        <v>#REF!</v>
      </c>
      <c r="G51" s="12" t="e">
        <f>'2015-cap C1'!#REF!+#REF!+'2015-cap C3'!F52+'2015-cap C4'!F52+'2015-cap C5'!G52+'2015-cap C6'!F52+'2015-cap C7'!F52+#REF!+#REF!+#REF!</f>
        <v>#REF!</v>
      </c>
      <c r="H51" s="12" t="e">
        <f>'2015-cap C1'!#REF!+#REF!+'2015-cap C3'!#REF!+'2015-cap C4'!G52+'2015-cap C5'!#REF!+'2015-cap C6'!G52+'2015-cap C7'!G52+#REF!+#REF!+#REF!</f>
        <v>#REF!</v>
      </c>
    </row>
    <row r="52" spans="1:8" x14ac:dyDescent="0.2">
      <c r="A52" s="20" t="s">
        <v>48</v>
      </c>
      <c r="B52" s="12" t="e">
        <f>'2015-cap C1'!E54+#REF!+'2015-cap C3'!B53+'2015-cap C4'!B53+'2015-cap C5'!B53+'2015-cap C6'!B53+'2015-cap C7'!B53+#REF!+#REF!+#REF!</f>
        <v>#REF!</v>
      </c>
      <c r="C52" s="12" t="e">
        <f>'2015-cap C1'!F54+#REF!+'2015-cap C3'!C53+'2015-cap C4'!C53+'2015-cap C5'!C53+'2015-cap C6'!C53+'2015-cap C7'!C53+#REF!+#REF!+#REF!</f>
        <v>#REF!</v>
      </c>
      <c r="D52" s="12" t="e">
        <f>'2015-cap C1'!#REF!+#REF!+'2015-cap C3'!#REF!+'2015-cap C4'!#REF!+'2015-cap C5'!D53+'2015-cap C6'!#REF!+'2015-cap C7'!#REF!+#REF!+#REF!+#REF!</f>
        <v>#REF!</v>
      </c>
      <c r="E52" s="12" t="e">
        <f>'2015-cap C1'!#REF!+#REF!+'2015-cap C3'!D53+'2015-cap C4'!D53+'2015-cap C5'!E53+'2015-cap C6'!D53+'2015-cap C7'!D53+#REF!+#REF!+#REF!</f>
        <v>#REF!</v>
      </c>
      <c r="F52" s="12" t="e">
        <f>'2015-cap C1'!#REF!+#REF!+'2015-cap C3'!E53+'2015-cap C4'!E53+'2015-cap C5'!F53+'2015-cap C6'!E53+'2015-cap C7'!E53+#REF!+#REF!+#REF!</f>
        <v>#REF!</v>
      </c>
      <c r="G52" s="12" t="e">
        <f>'2015-cap C1'!#REF!+#REF!+'2015-cap C3'!F53+'2015-cap C4'!F53+'2015-cap C5'!G53+'2015-cap C6'!F53+'2015-cap C7'!F53+#REF!+#REF!+#REF!</f>
        <v>#REF!</v>
      </c>
      <c r="H52" s="12" t="e">
        <f>'2015-cap C1'!#REF!+#REF!+'2015-cap C3'!#REF!+'2015-cap C4'!G53+'2015-cap C5'!#REF!+'2015-cap C6'!G53+'2015-cap C7'!G53+#REF!+#REF!+#REF!</f>
        <v>#REF!</v>
      </c>
    </row>
    <row r="53" spans="1:8" x14ac:dyDescent="0.2">
      <c r="A53" s="20" t="s">
        <v>113</v>
      </c>
      <c r="B53" s="12" t="e">
        <f>'2015-cap C1'!E55+#REF!+'2015-cap C3'!B54+'2015-cap C4'!B54+'2015-cap C5'!B54+'2015-cap C6'!B54+'2015-cap C7'!B54+#REF!+#REF!+#REF!</f>
        <v>#REF!</v>
      </c>
      <c r="C53" s="12" t="e">
        <f>'2015-cap C1'!F55+#REF!+'2015-cap C3'!C54+'2015-cap C4'!C54+'2015-cap C5'!C54+'2015-cap C6'!C54+'2015-cap C7'!C54+#REF!+#REF!+#REF!</f>
        <v>#REF!</v>
      </c>
      <c r="D53" s="12" t="e">
        <f>'2015-cap C1'!#REF!+#REF!+'2015-cap C3'!#REF!+'2015-cap C4'!#REF!+'2015-cap C5'!D54+'2015-cap C6'!#REF!+'2015-cap C7'!#REF!+#REF!+#REF!+#REF!</f>
        <v>#REF!</v>
      </c>
      <c r="E53" s="12" t="e">
        <f>'2015-cap C1'!#REF!+#REF!+'2015-cap C3'!D54+'2015-cap C4'!D54+'2015-cap C5'!E54+'2015-cap C6'!D54+'2015-cap C7'!D54+#REF!+#REF!+#REF!</f>
        <v>#REF!</v>
      </c>
      <c r="F53" s="12" t="e">
        <f>'2015-cap C1'!#REF!+#REF!+'2015-cap C3'!E54+'2015-cap C4'!E54+'2015-cap C5'!F54+'2015-cap C6'!E54+'2015-cap C7'!E54+#REF!+#REF!+#REF!</f>
        <v>#REF!</v>
      </c>
      <c r="G53" s="12" t="e">
        <f>'2015-cap C1'!#REF!+#REF!+'2015-cap C3'!F54+'2015-cap C4'!F54+'2015-cap C5'!G54+'2015-cap C6'!F54+'2015-cap C7'!F54+#REF!+#REF!+#REF!</f>
        <v>#REF!</v>
      </c>
      <c r="H53" s="12" t="e">
        <f>'2015-cap C1'!#REF!+#REF!+'2015-cap C3'!#REF!+'2015-cap C4'!G54+'2015-cap C5'!#REF!+'2015-cap C6'!G54+'2015-cap C7'!G54+#REF!+#REF!+#REF!</f>
        <v>#REF!</v>
      </c>
    </row>
    <row r="54" spans="1:8" x14ac:dyDescent="0.2">
      <c r="A54" s="20" t="s">
        <v>50</v>
      </c>
      <c r="B54" s="12" t="e">
        <f>'2015-cap C1'!E56+#REF!+'2015-cap C3'!B55+'2015-cap C4'!B55+'2015-cap C5'!B55+'2015-cap C6'!B55+'2015-cap C7'!B55+#REF!+#REF!+#REF!</f>
        <v>#REF!</v>
      </c>
      <c r="C54" s="12" t="e">
        <f>'2015-cap C1'!F56+#REF!+'2015-cap C3'!C55+'2015-cap C4'!C55+'2015-cap C5'!C55+'2015-cap C6'!C55+'2015-cap C7'!C55+#REF!+#REF!+#REF!</f>
        <v>#REF!</v>
      </c>
      <c r="D54" s="12" t="e">
        <f>'2015-cap C1'!#REF!+#REF!+'2015-cap C3'!#REF!+'2015-cap C4'!#REF!+'2015-cap C5'!D55+'2015-cap C6'!#REF!+'2015-cap C7'!#REF!+#REF!+#REF!+#REF!</f>
        <v>#REF!</v>
      </c>
      <c r="E54" s="12" t="e">
        <f>'2015-cap C1'!#REF!+#REF!+'2015-cap C3'!D55+'2015-cap C4'!D55+'2015-cap C5'!E55+'2015-cap C6'!D55+'2015-cap C7'!D55+#REF!+#REF!+#REF!</f>
        <v>#REF!</v>
      </c>
      <c r="F54" s="12" t="e">
        <f>'2015-cap C1'!#REF!+#REF!+'2015-cap C3'!E55+'2015-cap C4'!E55+'2015-cap C5'!F55+'2015-cap C6'!E55+'2015-cap C7'!E55+#REF!+#REF!+#REF!</f>
        <v>#REF!</v>
      </c>
      <c r="G54" s="12" t="e">
        <f>'2015-cap C1'!#REF!+#REF!+'2015-cap C3'!F55+'2015-cap C4'!F55+'2015-cap C5'!G55+'2015-cap C6'!F55+'2015-cap C7'!F55+#REF!+#REF!+#REF!</f>
        <v>#REF!</v>
      </c>
      <c r="H54" s="12" t="e">
        <f>'2015-cap C1'!#REF!+#REF!+'2015-cap C3'!#REF!+'2015-cap C4'!G55+'2015-cap C5'!#REF!+'2015-cap C6'!G55+'2015-cap C7'!G55+#REF!+#REF!+#REF!</f>
        <v>#REF!</v>
      </c>
    </row>
    <row r="55" spans="1:8" x14ac:dyDescent="0.2">
      <c r="A55" s="20" t="s">
        <v>46</v>
      </c>
      <c r="B55" s="12" t="e">
        <f>'2015-cap C1'!E57+#REF!+'2015-cap C3'!B56+'2015-cap C4'!B56+'2015-cap C5'!B56+'2015-cap C6'!B56+'2015-cap C7'!B56+#REF!+#REF!+#REF!</f>
        <v>#REF!</v>
      </c>
      <c r="C55" s="12" t="e">
        <f>'2015-cap C1'!F57+#REF!+'2015-cap C3'!C56+'2015-cap C4'!C56+'2015-cap C5'!C56+'2015-cap C6'!C56+'2015-cap C7'!C56+#REF!+#REF!+#REF!</f>
        <v>#REF!</v>
      </c>
      <c r="D55" s="12" t="e">
        <f>'2015-cap C1'!#REF!+#REF!+'2015-cap C3'!#REF!+'2015-cap C4'!#REF!+'2015-cap C5'!D56+'2015-cap C6'!#REF!+'2015-cap C7'!#REF!+#REF!+#REF!+#REF!</f>
        <v>#REF!</v>
      </c>
      <c r="E55" s="12" t="e">
        <f>'2015-cap C1'!#REF!+#REF!+'2015-cap C3'!D56+'2015-cap C4'!D56+'2015-cap C5'!E56+'2015-cap C6'!D56+'2015-cap C7'!D56+#REF!+#REF!+#REF!</f>
        <v>#REF!</v>
      </c>
      <c r="F55" s="12" t="e">
        <f>'2015-cap C1'!#REF!+#REF!+'2015-cap C3'!E56+'2015-cap C4'!E56+'2015-cap C5'!F56+'2015-cap C6'!E56+'2015-cap C7'!E56+#REF!+#REF!+#REF!</f>
        <v>#REF!</v>
      </c>
      <c r="G55" s="12" t="e">
        <f>'2015-cap C1'!#REF!+#REF!+'2015-cap C3'!F56+'2015-cap C4'!F56+'2015-cap C5'!G56+'2015-cap C6'!F56+'2015-cap C7'!F56+#REF!+#REF!+#REF!</f>
        <v>#REF!</v>
      </c>
      <c r="H55" s="12" t="e">
        <f>'2015-cap C1'!#REF!+#REF!+'2015-cap C3'!#REF!+'2015-cap C4'!G56+'2015-cap C5'!#REF!+'2015-cap C6'!G56+'2015-cap C7'!G56+#REF!+#REF!+#REF!</f>
        <v>#REF!</v>
      </c>
    </row>
    <row r="56" spans="1:8" x14ac:dyDescent="0.2">
      <c r="A56" s="20" t="s">
        <v>47</v>
      </c>
      <c r="B56" s="12" t="e">
        <f>'2015-cap C1'!E58+#REF!+'2015-cap C3'!B57+'2015-cap C4'!B57+'2015-cap C5'!B57+'2015-cap C6'!B57+'2015-cap C7'!B57+#REF!+#REF!+#REF!</f>
        <v>#REF!</v>
      </c>
      <c r="C56" s="12" t="e">
        <f>'2015-cap C1'!F58+#REF!+'2015-cap C3'!C57+'2015-cap C4'!C57+'2015-cap C5'!C57+'2015-cap C6'!C57+'2015-cap C7'!C57+#REF!+#REF!+#REF!</f>
        <v>#REF!</v>
      </c>
      <c r="D56" s="12" t="e">
        <f>'2015-cap C1'!#REF!+#REF!+'2015-cap C3'!#REF!+'2015-cap C4'!#REF!+'2015-cap C5'!D57+'2015-cap C6'!#REF!+'2015-cap C7'!#REF!+#REF!+#REF!+#REF!</f>
        <v>#REF!</v>
      </c>
      <c r="E56" s="12" t="e">
        <f>'2015-cap C1'!#REF!+#REF!+'2015-cap C3'!D57+'2015-cap C4'!D57+'2015-cap C5'!E57+'2015-cap C6'!D57+'2015-cap C7'!D57+#REF!+#REF!+#REF!</f>
        <v>#REF!</v>
      </c>
      <c r="F56" s="12" t="e">
        <f>'2015-cap C1'!#REF!+#REF!+'2015-cap C3'!E57+'2015-cap C4'!E57+'2015-cap C5'!F57+'2015-cap C6'!E57+'2015-cap C7'!E57+#REF!+#REF!+#REF!</f>
        <v>#REF!</v>
      </c>
      <c r="G56" s="12" t="e">
        <f>'2015-cap C1'!#REF!+#REF!+'2015-cap C3'!F57+'2015-cap C4'!F57+'2015-cap C5'!G57+'2015-cap C6'!F57+'2015-cap C7'!F57+#REF!+#REF!+#REF!</f>
        <v>#REF!</v>
      </c>
      <c r="H56" s="12" t="e">
        <f>'2015-cap C1'!#REF!+#REF!+'2015-cap C3'!#REF!+'2015-cap C4'!G57+'2015-cap C5'!#REF!+'2015-cap C6'!G57+'2015-cap C7'!G57+#REF!+#REF!+#REF!</f>
        <v>#REF!</v>
      </c>
    </row>
    <row r="57" spans="1:8" x14ac:dyDescent="0.2">
      <c r="A57" s="20" t="s">
        <v>49</v>
      </c>
      <c r="B57" s="12" t="e">
        <f>'2015-cap C1'!E59+#REF!+'2015-cap C3'!B58+'2015-cap C4'!B58+'2015-cap C5'!B58+'2015-cap C6'!B58+'2015-cap C7'!B58+#REF!+#REF!+#REF!</f>
        <v>#REF!</v>
      </c>
      <c r="C57" s="12" t="e">
        <f>'2015-cap C1'!F59+#REF!+'2015-cap C3'!C58+'2015-cap C4'!C58+'2015-cap C5'!C58+'2015-cap C6'!C58+'2015-cap C7'!C58+#REF!+#REF!+#REF!</f>
        <v>#REF!</v>
      </c>
      <c r="D57" s="12" t="e">
        <f>'2015-cap C1'!#REF!+#REF!+'2015-cap C3'!#REF!+'2015-cap C4'!#REF!+'2015-cap C5'!D58+'2015-cap C6'!#REF!+'2015-cap C7'!#REF!+#REF!+#REF!+#REF!</f>
        <v>#REF!</v>
      </c>
      <c r="E57" s="12" t="e">
        <f>'2015-cap C1'!#REF!+#REF!+'2015-cap C3'!D58+'2015-cap C4'!D58+'2015-cap C5'!E58+'2015-cap C6'!D58+'2015-cap C7'!D58+#REF!+#REF!+#REF!</f>
        <v>#REF!</v>
      </c>
      <c r="F57" s="12" t="e">
        <f>'2015-cap C1'!#REF!+#REF!+'2015-cap C3'!E58+'2015-cap C4'!E58+'2015-cap C5'!F58+'2015-cap C6'!E58+'2015-cap C7'!E58+#REF!+#REF!+#REF!</f>
        <v>#REF!</v>
      </c>
      <c r="G57" s="12" t="e">
        <f>'2015-cap C1'!#REF!+#REF!+'2015-cap C3'!F58+'2015-cap C4'!F58+'2015-cap C5'!G58+'2015-cap C6'!F58+'2015-cap C7'!F58+#REF!+#REF!+#REF!</f>
        <v>#REF!</v>
      </c>
      <c r="H57" s="12" t="e">
        <f>'2015-cap C1'!#REF!+#REF!+'2015-cap C3'!#REF!+'2015-cap C4'!G58+'2015-cap C5'!#REF!+'2015-cap C6'!G58+'2015-cap C7'!G58+#REF!+#REF!+#REF!</f>
        <v>#REF!</v>
      </c>
    </row>
    <row r="58" spans="1:8" x14ac:dyDescent="0.2">
      <c r="A58" s="20" t="s">
        <v>51</v>
      </c>
      <c r="B58" s="12" t="e">
        <f>'2015-cap C1'!E60+#REF!+'2015-cap C3'!B59+'2015-cap C4'!B59+'2015-cap C5'!B59+'2015-cap C6'!B59+'2015-cap C7'!B59+#REF!+#REF!+#REF!</f>
        <v>#REF!</v>
      </c>
      <c r="C58" s="12" t="e">
        <f>'2015-cap C1'!F60+#REF!+'2015-cap C3'!C59+'2015-cap C4'!C59+'2015-cap C5'!C59+'2015-cap C6'!C59+'2015-cap C7'!C59+#REF!+#REF!+#REF!</f>
        <v>#REF!</v>
      </c>
      <c r="D58" s="12" t="e">
        <f>'2015-cap C1'!#REF!+#REF!+'2015-cap C3'!#REF!+'2015-cap C4'!#REF!+'2015-cap C5'!D59+'2015-cap C6'!#REF!+'2015-cap C7'!#REF!+#REF!+#REF!+#REF!</f>
        <v>#REF!</v>
      </c>
      <c r="E58" s="12" t="e">
        <f>'2015-cap C1'!#REF!+#REF!+'2015-cap C3'!D59+'2015-cap C4'!D59+'2015-cap C5'!E59+'2015-cap C6'!D59+'2015-cap C7'!D59+#REF!+#REF!+#REF!</f>
        <v>#REF!</v>
      </c>
      <c r="F58" s="12" t="e">
        <f>'2015-cap C1'!#REF!+#REF!+'2015-cap C3'!E59+'2015-cap C4'!E59+'2015-cap C5'!F59+'2015-cap C6'!E59+'2015-cap C7'!E59+#REF!+#REF!+#REF!</f>
        <v>#REF!</v>
      </c>
      <c r="G58" s="12" t="e">
        <f>'2015-cap C1'!#REF!+#REF!+'2015-cap C3'!F59+'2015-cap C4'!F59+'2015-cap C5'!G59+'2015-cap C6'!F59+'2015-cap C7'!F59+#REF!+#REF!+#REF!</f>
        <v>#REF!</v>
      </c>
      <c r="H58" s="12" t="e">
        <f>'2015-cap C1'!#REF!+#REF!+'2015-cap C3'!#REF!+'2015-cap C4'!G59+'2015-cap C5'!#REF!+'2015-cap C6'!G59+'2015-cap C7'!G59+#REF!+#REF!+#REF!</f>
        <v>#REF!</v>
      </c>
    </row>
    <row r="59" spans="1:8" x14ac:dyDescent="0.2">
      <c r="A59" s="20" t="s">
        <v>52</v>
      </c>
      <c r="B59" s="12" t="e">
        <f>'2015-cap C1'!E61+#REF!+'2015-cap C3'!B60+'2015-cap C4'!B60+'2015-cap C5'!B60+'2015-cap C6'!B60+'2015-cap C7'!B60+#REF!+#REF!+#REF!</f>
        <v>#REF!</v>
      </c>
      <c r="C59" s="12" t="e">
        <f>'2015-cap C1'!F61+#REF!+'2015-cap C3'!C60+'2015-cap C4'!C60+'2015-cap C5'!C60+'2015-cap C6'!C60+'2015-cap C7'!C60+#REF!+#REF!+#REF!</f>
        <v>#REF!</v>
      </c>
      <c r="D59" s="12" t="e">
        <f>'2015-cap C1'!#REF!+#REF!+'2015-cap C3'!#REF!+'2015-cap C4'!#REF!+'2015-cap C5'!D60+'2015-cap C6'!#REF!+'2015-cap C7'!#REF!+#REF!+#REF!+#REF!</f>
        <v>#REF!</v>
      </c>
      <c r="E59" s="12" t="e">
        <f>'2015-cap C1'!#REF!+#REF!+'2015-cap C3'!D60+'2015-cap C4'!D60+'2015-cap C5'!E60+'2015-cap C6'!D60+'2015-cap C7'!D60+#REF!+#REF!+#REF!</f>
        <v>#REF!</v>
      </c>
      <c r="F59" s="12" t="e">
        <f>'2015-cap C1'!#REF!+#REF!+'2015-cap C3'!E60+'2015-cap C4'!E60+'2015-cap C5'!F60+'2015-cap C6'!E60+'2015-cap C7'!E60+#REF!+#REF!+#REF!</f>
        <v>#REF!</v>
      </c>
      <c r="G59" s="12" t="e">
        <f>'2015-cap C1'!#REF!+#REF!+'2015-cap C3'!F60+'2015-cap C4'!F60+'2015-cap C5'!G60+'2015-cap C6'!F60+'2015-cap C7'!F60+#REF!+#REF!+#REF!</f>
        <v>#REF!</v>
      </c>
      <c r="H59" s="12" t="e">
        <f>'2015-cap C1'!#REF!+#REF!+'2015-cap C3'!#REF!+'2015-cap C4'!G60+'2015-cap C5'!#REF!+'2015-cap C6'!G60+'2015-cap C7'!G60+#REF!+#REF!+#REF!</f>
        <v>#REF!</v>
      </c>
    </row>
    <row r="60" spans="1:8" x14ac:dyDescent="0.2">
      <c r="A60" s="20" t="s">
        <v>53</v>
      </c>
      <c r="B60" s="12" t="e">
        <f>'2015-cap C1'!E62+#REF!+'2015-cap C3'!B61+'2015-cap C4'!B61+'2015-cap C5'!B61+'2015-cap C6'!B61+'2015-cap C7'!B61+#REF!+#REF!+#REF!</f>
        <v>#REF!</v>
      </c>
      <c r="C60" s="12" t="e">
        <f>'2015-cap C1'!F62+#REF!+'2015-cap C3'!C61+'2015-cap C4'!C61+'2015-cap C5'!C61+'2015-cap C6'!C61+'2015-cap C7'!C61+#REF!+#REF!+#REF!</f>
        <v>#REF!</v>
      </c>
      <c r="D60" s="12" t="e">
        <f>'2015-cap C1'!#REF!+#REF!+'2015-cap C3'!#REF!+'2015-cap C4'!#REF!+'2015-cap C5'!D61+'2015-cap C6'!#REF!+'2015-cap C7'!#REF!+#REF!+#REF!+#REF!</f>
        <v>#REF!</v>
      </c>
      <c r="E60" s="12" t="e">
        <f>'2015-cap C1'!#REF!+#REF!+'2015-cap C3'!D61+'2015-cap C4'!D61+'2015-cap C5'!E61+'2015-cap C6'!D61+'2015-cap C7'!D61+#REF!+#REF!+#REF!</f>
        <v>#REF!</v>
      </c>
      <c r="F60" s="12" t="e">
        <f>'2015-cap C1'!#REF!+#REF!+'2015-cap C3'!E61+'2015-cap C4'!E61+'2015-cap C5'!F61+'2015-cap C6'!E61+'2015-cap C7'!E61+#REF!+#REF!+#REF!</f>
        <v>#REF!</v>
      </c>
      <c r="G60" s="12" t="e">
        <f>'2015-cap C1'!#REF!+#REF!+'2015-cap C3'!F61+'2015-cap C4'!F61+'2015-cap C5'!G61+'2015-cap C6'!F61+'2015-cap C7'!F61+#REF!+#REF!+#REF!</f>
        <v>#REF!</v>
      </c>
      <c r="H60" s="12" t="e">
        <f>'2015-cap C1'!#REF!+#REF!+'2015-cap C3'!#REF!+'2015-cap C4'!G61+'2015-cap C5'!#REF!+'2015-cap C6'!G61+'2015-cap C7'!G61+#REF!+#REF!+#REF!</f>
        <v>#REF!</v>
      </c>
    </row>
    <row r="61" spans="1:8" x14ac:dyDescent="0.2">
      <c r="A61" s="20" t="s">
        <v>54</v>
      </c>
      <c r="B61" s="12" t="e">
        <f>'2015-cap C1'!E63+#REF!+'2015-cap C3'!B62+'2015-cap C4'!B62+'2015-cap C5'!B62+'2015-cap C6'!B62+'2015-cap C7'!B62+#REF!+#REF!+#REF!</f>
        <v>#REF!</v>
      </c>
      <c r="C61" s="12" t="e">
        <f>'2015-cap C1'!F63+#REF!+'2015-cap C3'!C62+'2015-cap C4'!C62+'2015-cap C5'!C62+'2015-cap C6'!C62+'2015-cap C7'!C62+#REF!+#REF!+#REF!</f>
        <v>#REF!</v>
      </c>
      <c r="D61" s="12" t="e">
        <f>'2015-cap C1'!#REF!+#REF!+'2015-cap C3'!#REF!+'2015-cap C4'!#REF!+'2015-cap C5'!D62+'2015-cap C6'!#REF!+'2015-cap C7'!#REF!+#REF!+#REF!+#REF!</f>
        <v>#REF!</v>
      </c>
      <c r="E61" s="12" t="e">
        <f>'2015-cap C1'!#REF!+#REF!+'2015-cap C3'!D62+'2015-cap C4'!D62+'2015-cap C5'!E62+'2015-cap C6'!D62+'2015-cap C7'!D62+#REF!+#REF!+#REF!</f>
        <v>#REF!</v>
      </c>
      <c r="F61" s="12" t="e">
        <f>'2015-cap C1'!#REF!+#REF!+'2015-cap C3'!E62+'2015-cap C4'!E62+'2015-cap C5'!F62+'2015-cap C6'!E62+'2015-cap C7'!E62+#REF!+#REF!+#REF!</f>
        <v>#REF!</v>
      </c>
      <c r="G61" s="12" t="e">
        <f>'2015-cap C1'!#REF!+#REF!+'2015-cap C3'!F62+'2015-cap C4'!F62+'2015-cap C5'!G62+'2015-cap C6'!F62+'2015-cap C7'!F62+#REF!+#REF!+#REF!</f>
        <v>#REF!</v>
      </c>
      <c r="H61" s="12" t="e">
        <f>'2015-cap C1'!#REF!+#REF!+'2015-cap C3'!#REF!+'2015-cap C4'!G62+'2015-cap C5'!#REF!+'2015-cap C6'!G62+'2015-cap C7'!G62+#REF!+#REF!+#REF!</f>
        <v>#REF!</v>
      </c>
    </row>
    <row r="62" spans="1:8" x14ac:dyDescent="0.2">
      <c r="A62" s="20" t="s">
        <v>57</v>
      </c>
      <c r="B62" s="12" t="e">
        <f>'2015-cap C1'!E64+#REF!+'2015-cap C3'!B63+'2015-cap C4'!B63+'2015-cap C5'!B63+'2015-cap C6'!B63+'2015-cap C7'!B63+#REF!+#REF!+#REF!</f>
        <v>#REF!</v>
      </c>
      <c r="C62" s="12" t="e">
        <f>'2015-cap C1'!F64+#REF!+'2015-cap C3'!C63+'2015-cap C4'!C63+'2015-cap C5'!C63+'2015-cap C6'!C63+'2015-cap C7'!C63+#REF!+#REF!+#REF!</f>
        <v>#REF!</v>
      </c>
      <c r="D62" s="12" t="e">
        <f>'2015-cap C1'!#REF!+#REF!+'2015-cap C3'!#REF!+'2015-cap C4'!#REF!+'2015-cap C5'!D63+'2015-cap C6'!#REF!+'2015-cap C7'!#REF!+#REF!+#REF!+#REF!</f>
        <v>#REF!</v>
      </c>
      <c r="E62" s="12" t="e">
        <f>'2015-cap C1'!#REF!+#REF!+'2015-cap C3'!D63+'2015-cap C4'!D63+'2015-cap C5'!E63+'2015-cap C6'!D63+'2015-cap C7'!D63+#REF!+#REF!+#REF!</f>
        <v>#REF!</v>
      </c>
      <c r="F62" s="12" t="e">
        <f>'2015-cap C1'!#REF!+#REF!+'2015-cap C3'!E63+'2015-cap C4'!E63+'2015-cap C5'!F63+'2015-cap C6'!E63+'2015-cap C7'!E63+#REF!+#REF!+#REF!</f>
        <v>#REF!</v>
      </c>
      <c r="G62" s="12" t="e">
        <f>'2015-cap C1'!#REF!+#REF!+'2015-cap C3'!F63+'2015-cap C4'!F63+'2015-cap C5'!G63+'2015-cap C6'!F63+'2015-cap C7'!F63+#REF!+#REF!+#REF!</f>
        <v>#REF!</v>
      </c>
      <c r="H62" s="12" t="e">
        <f>'2015-cap C1'!#REF!+#REF!+'2015-cap C3'!#REF!+'2015-cap C4'!G63+'2015-cap C5'!#REF!+'2015-cap C6'!G63+'2015-cap C7'!G63+#REF!+#REF!+#REF!</f>
        <v>#REF!</v>
      </c>
    </row>
    <row r="63" spans="1:8" x14ac:dyDescent="0.2">
      <c r="A63" s="20" t="s">
        <v>55</v>
      </c>
      <c r="B63" s="12" t="e">
        <f>'2015-cap C1'!E65+#REF!+'2015-cap C3'!B64+'2015-cap C4'!B64+'2015-cap C5'!B64+'2015-cap C6'!B64+'2015-cap C7'!B64+#REF!+#REF!+#REF!</f>
        <v>#REF!</v>
      </c>
      <c r="C63" s="12" t="e">
        <f>'2015-cap C1'!F65+#REF!+'2015-cap C3'!C64+'2015-cap C4'!C64+'2015-cap C5'!C64+'2015-cap C6'!C64+'2015-cap C7'!C64+#REF!+#REF!+#REF!</f>
        <v>#REF!</v>
      </c>
      <c r="D63" s="12" t="e">
        <f>'2015-cap C1'!#REF!+#REF!+'2015-cap C3'!#REF!+'2015-cap C4'!#REF!+'2015-cap C5'!D64+'2015-cap C6'!#REF!+'2015-cap C7'!#REF!+#REF!+#REF!+#REF!</f>
        <v>#REF!</v>
      </c>
      <c r="E63" s="12" t="e">
        <f>'2015-cap C1'!#REF!+#REF!+'2015-cap C3'!D64+'2015-cap C4'!D64+'2015-cap C5'!E64+'2015-cap C6'!D64+'2015-cap C7'!D64+#REF!+#REF!+#REF!</f>
        <v>#REF!</v>
      </c>
      <c r="F63" s="12" t="e">
        <f>'2015-cap C1'!#REF!+#REF!+'2015-cap C3'!E64+'2015-cap C4'!E64+'2015-cap C5'!F64+'2015-cap C6'!E64+'2015-cap C7'!E64+#REF!+#REF!+#REF!</f>
        <v>#REF!</v>
      </c>
      <c r="G63" s="12" t="e">
        <f>'2015-cap C1'!#REF!+#REF!+'2015-cap C3'!F64+'2015-cap C4'!F64+'2015-cap C5'!G64+'2015-cap C6'!F64+'2015-cap C7'!F64+#REF!+#REF!+#REF!</f>
        <v>#REF!</v>
      </c>
      <c r="H63" s="12" t="e">
        <f>'2015-cap C1'!#REF!+#REF!+'2015-cap C3'!#REF!+'2015-cap C4'!G64+'2015-cap C5'!#REF!+'2015-cap C6'!G64+'2015-cap C7'!G64+#REF!+#REF!+#REF!</f>
        <v>#REF!</v>
      </c>
    </row>
    <row r="64" spans="1:8" x14ac:dyDescent="0.2">
      <c r="A64" s="20" t="s">
        <v>63</v>
      </c>
      <c r="B64" s="12" t="e">
        <f>'2015-cap C1'!E66+#REF!+'2015-cap C3'!B65+'2015-cap C4'!B65+'2015-cap C5'!B65+'2015-cap C6'!B65+'2015-cap C7'!B65+#REF!+#REF!+#REF!</f>
        <v>#REF!</v>
      </c>
      <c r="C64" s="12" t="e">
        <f>'2015-cap C1'!F66+#REF!+'2015-cap C3'!C65+'2015-cap C4'!C65+'2015-cap C5'!C65+'2015-cap C6'!C65+'2015-cap C7'!C65+#REF!+#REF!+#REF!</f>
        <v>#REF!</v>
      </c>
      <c r="D64" s="12" t="e">
        <f>'2015-cap C1'!#REF!+#REF!+'2015-cap C3'!#REF!+'2015-cap C4'!#REF!+'2015-cap C5'!D65+'2015-cap C6'!#REF!+'2015-cap C7'!#REF!+#REF!+#REF!+#REF!</f>
        <v>#REF!</v>
      </c>
      <c r="E64" s="12" t="e">
        <f>'2015-cap C1'!#REF!+#REF!+'2015-cap C3'!D65+'2015-cap C4'!D65+'2015-cap C5'!E65+'2015-cap C6'!D65+'2015-cap C7'!D65+#REF!+#REF!+#REF!</f>
        <v>#REF!</v>
      </c>
      <c r="F64" s="12" t="e">
        <f>'2015-cap C1'!#REF!+#REF!+'2015-cap C3'!E65+'2015-cap C4'!E65+'2015-cap C5'!F65+'2015-cap C6'!E65+'2015-cap C7'!E65+#REF!+#REF!+#REF!</f>
        <v>#REF!</v>
      </c>
      <c r="G64" s="12" t="e">
        <f>'2015-cap C1'!#REF!+#REF!+'2015-cap C3'!F65+'2015-cap C4'!F65+'2015-cap C5'!G65+'2015-cap C6'!F65+'2015-cap C7'!F65+#REF!+#REF!+#REF!</f>
        <v>#REF!</v>
      </c>
      <c r="H64" s="12" t="e">
        <f>'2015-cap C1'!#REF!+#REF!+'2015-cap C3'!#REF!+'2015-cap C4'!G65+'2015-cap C5'!#REF!+'2015-cap C6'!G65+'2015-cap C7'!G65+#REF!+#REF!+#REF!</f>
        <v>#REF!</v>
      </c>
    </row>
    <row r="65" spans="1:8" x14ac:dyDescent="0.2">
      <c r="A65" s="20" t="s">
        <v>66</v>
      </c>
      <c r="B65" s="12" t="e">
        <f>'2015-cap C1'!E67+#REF!+'2015-cap C3'!B66+'2015-cap C4'!B66+'2015-cap C5'!B66+'2015-cap C6'!B66+'2015-cap C7'!B66+#REF!+#REF!+#REF!</f>
        <v>#REF!</v>
      </c>
      <c r="C65" s="12" t="e">
        <f>'2015-cap C1'!F67+#REF!+'2015-cap C3'!C66+'2015-cap C4'!C66+'2015-cap C5'!C66+'2015-cap C6'!C66+'2015-cap C7'!C66+#REF!+#REF!+#REF!</f>
        <v>#REF!</v>
      </c>
      <c r="D65" s="12" t="e">
        <f>'2015-cap C1'!#REF!+#REF!+'2015-cap C3'!#REF!+'2015-cap C4'!#REF!+'2015-cap C5'!D66+'2015-cap C6'!#REF!+'2015-cap C7'!#REF!+#REF!+#REF!+#REF!</f>
        <v>#REF!</v>
      </c>
      <c r="E65" s="12" t="e">
        <f>'2015-cap C1'!#REF!+#REF!+'2015-cap C3'!D66+'2015-cap C4'!D66+'2015-cap C5'!E66+'2015-cap C6'!D66+'2015-cap C7'!D66+#REF!+#REF!+#REF!</f>
        <v>#REF!</v>
      </c>
      <c r="F65" s="12" t="e">
        <f>'2015-cap C1'!#REF!+#REF!+'2015-cap C3'!E66+'2015-cap C4'!E66+'2015-cap C5'!F66+'2015-cap C6'!E66+'2015-cap C7'!E66+#REF!+#REF!+#REF!</f>
        <v>#REF!</v>
      </c>
      <c r="G65" s="12" t="e">
        <f>'2015-cap C1'!#REF!+#REF!+'2015-cap C3'!F66+'2015-cap C4'!F66+'2015-cap C5'!G66+'2015-cap C6'!F66+'2015-cap C7'!F66+#REF!+#REF!+#REF!</f>
        <v>#REF!</v>
      </c>
      <c r="H65" s="12" t="e">
        <f>'2015-cap C1'!#REF!+#REF!+'2015-cap C3'!#REF!+'2015-cap C4'!G66+'2015-cap C5'!#REF!+'2015-cap C6'!G66+'2015-cap C7'!G66+#REF!+#REF!+#REF!</f>
        <v>#REF!</v>
      </c>
    </row>
    <row r="66" spans="1:8" x14ac:dyDescent="0.2">
      <c r="A66" s="20" t="s">
        <v>59</v>
      </c>
      <c r="B66" s="12" t="e">
        <f>'2015-cap C1'!E68+#REF!+'2015-cap C3'!B67+'2015-cap C4'!B67+'2015-cap C5'!B67+'2015-cap C6'!B67+'2015-cap C7'!B67+#REF!+#REF!+#REF!</f>
        <v>#REF!</v>
      </c>
      <c r="C66" s="12" t="e">
        <f>'2015-cap C1'!F68+#REF!+'2015-cap C3'!C67+'2015-cap C4'!C67+'2015-cap C5'!C67+'2015-cap C6'!C67+'2015-cap C7'!C67+#REF!+#REF!+#REF!</f>
        <v>#REF!</v>
      </c>
      <c r="D66" s="12" t="e">
        <f>'2015-cap C1'!#REF!+#REF!+'2015-cap C3'!#REF!+'2015-cap C4'!#REF!+'2015-cap C5'!D67+'2015-cap C6'!#REF!+'2015-cap C7'!#REF!+#REF!+#REF!+#REF!</f>
        <v>#REF!</v>
      </c>
      <c r="E66" s="12" t="e">
        <f>'2015-cap C1'!#REF!+#REF!+'2015-cap C3'!D67+'2015-cap C4'!D67+'2015-cap C5'!E67+'2015-cap C6'!D67+'2015-cap C7'!D67+#REF!+#REF!+#REF!</f>
        <v>#REF!</v>
      </c>
      <c r="F66" s="12" t="e">
        <f>'2015-cap C1'!#REF!+#REF!+'2015-cap C3'!E67+'2015-cap C4'!E67+'2015-cap C5'!F67+'2015-cap C6'!E67+'2015-cap C7'!E67+#REF!+#REF!+#REF!</f>
        <v>#REF!</v>
      </c>
      <c r="G66" s="12" t="e">
        <f>'2015-cap C1'!#REF!+#REF!+'2015-cap C3'!F67+'2015-cap C4'!F67+'2015-cap C5'!G67+'2015-cap C6'!F67+'2015-cap C7'!F67+#REF!+#REF!+#REF!</f>
        <v>#REF!</v>
      </c>
      <c r="H66" s="12" t="e">
        <f>'2015-cap C1'!#REF!+#REF!+'2015-cap C3'!#REF!+'2015-cap C4'!G67+'2015-cap C5'!#REF!+'2015-cap C6'!G67+'2015-cap C7'!G67+#REF!+#REF!+#REF!</f>
        <v>#REF!</v>
      </c>
    </row>
    <row r="67" spans="1:8" x14ac:dyDescent="0.2">
      <c r="A67" s="20" t="s">
        <v>64</v>
      </c>
      <c r="B67" s="12" t="e">
        <f>'2015-cap C1'!E69+#REF!+'2015-cap C3'!B68+'2015-cap C4'!B68+'2015-cap C5'!B68+'2015-cap C6'!B68+'2015-cap C7'!B68+#REF!+#REF!+#REF!</f>
        <v>#REF!</v>
      </c>
      <c r="C67" s="12" t="e">
        <f>'2015-cap C1'!F69+#REF!+'2015-cap C3'!C68+'2015-cap C4'!C68+'2015-cap C5'!C68+'2015-cap C6'!C68+'2015-cap C7'!C68+#REF!+#REF!+#REF!</f>
        <v>#REF!</v>
      </c>
      <c r="D67" s="12" t="e">
        <f>'2015-cap C1'!#REF!+#REF!+'2015-cap C3'!#REF!+'2015-cap C4'!#REF!+'2015-cap C5'!D68+'2015-cap C6'!#REF!+'2015-cap C7'!#REF!+#REF!+#REF!+#REF!</f>
        <v>#REF!</v>
      </c>
      <c r="E67" s="12" t="e">
        <f>'2015-cap C1'!#REF!+#REF!+'2015-cap C3'!D68+'2015-cap C4'!D68+'2015-cap C5'!E68+'2015-cap C6'!D68+'2015-cap C7'!D68+#REF!+#REF!+#REF!</f>
        <v>#REF!</v>
      </c>
      <c r="F67" s="12" t="e">
        <f>'2015-cap C1'!#REF!+#REF!+'2015-cap C3'!E68+'2015-cap C4'!E68+'2015-cap C5'!F68+'2015-cap C6'!E68+'2015-cap C7'!E68+#REF!+#REF!+#REF!</f>
        <v>#REF!</v>
      </c>
      <c r="G67" s="12" t="e">
        <f>'2015-cap C1'!#REF!+#REF!+'2015-cap C3'!F68+'2015-cap C4'!F68+'2015-cap C5'!G68+'2015-cap C6'!F68+'2015-cap C7'!F68+#REF!+#REF!+#REF!</f>
        <v>#REF!</v>
      </c>
      <c r="H67" s="12" t="e">
        <f>'2015-cap C1'!#REF!+#REF!+'2015-cap C3'!#REF!+'2015-cap C4'!G68+'2015-cap C5'!#REF!+'2015-cap C6'!G68+'2015-cap C7'!G68+#REF!+#REF!+#REF!</f>
        <v>#REF!</v>
      </c>
    </row>
    <row r="68" spans="1:8" x14ac:dyDescent="0.2">
      <c r="A68" s="20" t="s">
        <v>58</v>
      </c>
      <c r="B68" s="12" t="e">
        <f>'2015-cap C1'!E70+#REF!+'2015-cap C3'!B69+'2015-cap C4'!B69+'2015-cap C5'!B69+'2015-cap C6'!B69+'2015-cap C7'!B69+#REF!+#REF!+#REF!</f>
        <v>#REF!</v>
      </c>
      <c r="C68" s="12" t="e">
        <f>'2015-cap C1'!F70+#REF!+'2015-cap C3'!C69+'2015-cap C4'!C69+'2015-cap C5'!C69+'2015-cap C6'!C69+'2015-cap C7'!C69+#REF!+#REF!+#REF!</f>
        <v>#REF!</v>
      </c>
      <c r="D68" s="12" t="e">
        <f>'2015-cap C1'!#REF!+#REF!+'2015-cap C3'!#REF!+'2015-cap C4'!#REF!+'2015-cap C5'!D69+'2015-cap C6'!#REF!+'2015-cap C7'!#REF!+#REF!+#REF!+#REF!</f>
        <v>#REF!</v>
      </c>
      <c r="E68" s="12" t="e">
        <f>'2015-cap C1'!#REF!+#REF!+'2015-cap C3'!D69+'2015-cap C4'!D69+'2015-cap C5'!E69+'2015-cap C6'!D69+'2015-cap C7'!D69+#REF!+#REF!+#REF!</f>
        <v>#REF!</v>
      </c>
      <c r="F68" s="12" t="e">
        <f>'2015-cap C1'!#REF!+#REF!+'2015-cap C3'!E69+'2015-cap C4'!E69+'2015-cap C5'!F69+'2015-cap C6'!E69+'2015-cap C7'!E69+#REF!+#REF!+#REF!</f>
        <v>#REF!</v>
      </c>
      <c r="G68" s="12" t="e">
        <f>'2015-cap C1'!#REF!+#REF!+'2015-cap C3'!F69+'2015-cap C4'!F69+'2015-cap C5'!G69+'2015-cap C6'!F69+'2015-cap C7'!F69+#REF!+#REF!+#REF!</f>
        <v>#REF!</v>
      </c>
      <c r="H68" s="12" t="e">
        <f>'2015-cap C1'!#REF!+#REF!+'2015-cap C3'!#REF!+'2015-cap C4'!G69+'2015-cap C5'!#REF!+'2015-cap C6'!G69+'2015-cap C7'!G69+#REF!+#REF!+#REF!</f>
        <v>#REF!</v>
      </c>
    </row>
    <row r="69" spans="1:8" x14ac:dyDescent="0.2">
      <c r="A69" s="20" t="s">
        <v>56</v>
      </c>
      <c r="B69" s="12" t="e">
        <f>'2015-cap C1'!E71+#REF!+'2015-cap C3'!B70+'2015-cap C4'!B70+'2015-cap C5'!B70+'2015-cap C6'!B70+'2015-cap C7'!B70+#REF!+#REF!+#REF!</f>
        <v>#REF!</v>
      </c>
      <c r="C69" s="12" t="e">
        <f>'2015-cap C1'!F71+#REF!+'2015-cap C3'!C70+'2015-cap C4'!C70+'2015-cap C5'!C70+'2015-cap C6'!C70+'2015-cap C7'!C70+#REF!+#REF!+#REF!</f>
        <v>#REF!</v>
      </c>
      <c r="D69" s="12" t="e">
        <f>'2015-cap C1'!#REF!+#REF!+'2015-cap C3'!#REF!+'2015-cap C4'!#REF!+'2015-cap C5'!D70+'2015-cap C6'!#REF!+'2015-cap C7'!#REF!+#REF!+#REF!+#REF!</f>
        <v>#REF!</v>
      </c>
      <c r="E69" s="12" t="e">
        <f>'2015-cap C1'!#REF!+#REF!+'2015-cap C3'!D70+'2015-cap C4'!D70+'2015-cap C5'!E70+'2015-cap C6'!D70+'2015-cap C7'!D70+#REF!+#REF!+#REF!</f>
        <v>#REF!</v>
      </c>
      <c r="F69" s="12" t="e">
        <f>'2015-cap C1'!#REF!+#REF!+'2015-cap C3'!E70+'2015-cap C4'!E70+'2015-cap C5'!F70+'2015-cap C6'!E70+'2015-cap C7'!E70+#REF!+#REF!+#REF!</f>
        <v>#REF!</v>
      </c>
      <c r="G69" s="12" t="e">
        <f>'2015-cap C1'!#REF!+#REF!+'2015-cap C3'!F70+'2015-cap C4'!F70+'2015-cap C5'!G70+'2015-cap C6'!F70+'2015-cap C7'!F70+#REF!+#REF!+#REF!</f>
        <v>#REF!</v>
      </c>
      <c r="H69" s="12" t="e">
        <f>'2015-cap C1'!#REF!+#REF!+'2015-cap C3'!#REF!+'2015-cap C4'!G70+'2015-cap C5'!#REF!+'2015-cap C6'!G70+'2015-cap C7'!G70+#REF!+#REF!+#REF!</f>
        <v>#REF!</v>
      </c>
    </row>
    <row r="70" spans="1:8" x14ac:dyDescent="0.2">
      <c r="A70" s="20" t="s">
        <v>60</v>
      </c>
      <c r="B70" s="12" t="e">
        <f>'2015-cap C1'!E72+#REF!+'2015-cap C3'!B71+'2015-cap C4'!B71+'2015-cap C5'!B71+'2015-cap C6'!B71+'2015-cap C7'!B71+#REF!+#REF!+#REF!</f>
        <v>#REF!</v>
      </c>
      <c r="C70" s="12" t="e">
        <f>'2015-cap C1'!F72+#REF!+'2015-cap C3'!C71+'2015-cap C4'!C71+'2015-cap C5'!C71+'2015-cap C6'!C71+'2015-cap C7'!C71+#REF!+#REF!+#REF!</f>
        <v>#REF!</v>
      </c>
      <c r="D70" s="12" t="e">
        <f>'2015-cap C1'!#REF!+#REF!+'2015-cap C3'!#REF!+'2015-cap C4'!#REF!+'2015-cap C5'!D71+'2015-cap C6'!#REF!+'2015-cap C7'!#REF!+#REF!+#REF!+#REF!</f>
        <v>#REF!</v>
      </c>
      <c r="E70" s="12" t="e">
        <f>'2015-cap C1'!#REF!+#REF!+'2015-cap C3'!D71+'2015-cap C4'!D71+'2015-cap C5'!E71+'2015-cap C6'!D71+'2015-cap C7'!D71+#REF!+#REF!+#REF!</f>
        <v>#REF!</v>
      </c>
      <c r="F70" s="12" t="e">
        <f>'2015-cap C1'!#REF!+#REF!+'2015-cap C3'!E71+'2015-cap C4'!E71+'2015-cap C5'!F71+'2015-cap C6'!E71+'2015-cap C7'!E71+#REF!+#REF!+#REF!</f>
        <v>#REF!</v>
      </c>
      <c r="G70" s="12" t="e">
        <f>'2015-cap C1'!#REF!+#REF!+'2015-cap C3'!F71+'2015-cap C4'!F71+'2015-cap C5'!G71+'2015-cap C6'!F71+'2015-cap C7'!F71+#REF!+#REF!+#REF!</f>
        <v>#REF!</v>
      </c>
      <c r="H70" s="12" t="e">
        <f>'2015-cap C1'!#REF!+#REF!+'2015-cap C3'!#REF!+'2015-cap C4'!G71+'2015-cap C5'!#REF!+'2015-cap C6'!G71+'2015-cap C7'!G71+#REF!+#REF!+#REF!</f>
        <v>#REF!</v>
      </c>
    </row>
    <row r="71" spans="1:8" x14ac:dyDescent="0.2">
      <c r="A71" s="20" t="s">
        <v>65</v>
      </c>
      <c r="B71" s="12" t="e">
        <f>'2015-cap C1'!E73+#REF!+'2015-cap C3'!B72+'2015-cap C4'!B72+'2015-cap C5'!B72+'2015-cap C6'!B72+'2015-cap C7'!B72+#REF!+#REF!+#REF!</f>
        <v>#REF!</v>
      </c>
      <c r="C71" s="12" t="e">
        <f>'2015-cap C1'!F73+#REF!+'2015-cap C3'!C72+'2015-cap C4'!C72+'2015-cap C5'!C72+'2015-cap C6'!C72+'2015-cap C7'!C72+#REF!+#REF!+#REF!</f>
        <v>#REF!</v>
      </c>
      <c r="D71" s="12" t="e">
        <f>'2015-cap C1'!#REF!+#REF!+'2015-cap C3'!#REF!+'2015-cap C4'!#REF!+'2015-cap C5'!D72+'2015-cap C6'!#REF!+'2015-cap C7'!#REF!+#REF!+#REF!+#REF!</f>
        <v>#REF!</v>
      </c>
      <c r="E71" s="12" t="e">
        <f>'2015-cap C1'!#REF!+#REF!+'2015-cap C3'!D72+'2015-cap C4'!D72+'2015-cap C5'!E72+'2015-cap C6'!D72+'2015-cap C7'!D72+#REF!+#REF!+#REF!</f>
        <v>#REF!</v>
      </c>
      <c r="F71" s="12" t="e">
        <f>'2015-cap C1'!#REF!+#REF!+'2015-cap C3'!E72+'2015-cap C4'!E72+'2015-cap C5'!F72+'2015-cap C6'!E72+'2015-cap C7'!E72+#REF!+#REF!+#REF!</f>
        <v>#REF!</v>
      </c>
      <c r="G71" s="12" t="e">
        <f>'2015-cap C1'!#REF!+#REF!+'2015-cap C3'!F72+'2015-cap C4'!F72+'2015-cap C5'!G72+'2015-cap C6'!F72+'2015-cap C7'!F72+#REF!+#REF!+#REF!</f>
        <v>#REF!</v>
      </c>
      <c r="H71" s="12" t="e">
        <f>'2015-cap C1'!#REF!+#REF!+'2015-cap C3'!#REF!+'2015-cap C4'!G72+'2015-cap C5'!#REF!+'2015-cap C6'!G72+'2015-cap C7'!G72+#REF!+#REF!+#REF!</f>
        <v>#REF!</v>
      </c>
    </row>
    <row r="72" spans="1:8" x14ac:dyDescent="0.2">
      <c r="A72" s="20" t="s">
        <v>61</v>
      </c>
      <c r="B72" s="12" t="e">
        <f>'2015-cap C1'!E74+#REF!+'2015-cap C3'!B73+'2015-cap C4'!B73+'2015-cap C5'!B73+'2015-cap C6'!B73+'2015-cap C7'!B73+#REF!+#REF!+#REF!</f>
        <v>#REF!</v>
      </c>
      <c r="C72" s="12" t="e">
        <f>'2015-cap C1'!F74+#REF!+'2015-cap C3'!C73+'2015-cap C4'!C73+'2015-cap C5'!C73+'2015-cap C6'!C73+'2015-cap C7'!C73+#REF!+#REF!+#REF!</f>
        <v>#REF!</v>
      </c>
      <c r="D72" s="12" t="e">
        <f>'2015-cap C1'!#REF!+#REF!+'2015-cap C3'!#REF!+'2015-cap C4'!#REF!+'2015-cap C5'!D73+'2015-cap C6'!#REF!+'2015-cap C7'!#REF!+#REF!+#REF!+#REF!</f>
        <v>#REF!</v>
      </c>
      <c r="E72" s="12" t="e">
        <f>'2015-cap C1'!#REF!+#REF!+'2015-cap C3'!D73+'2015-cap C4'!D73+'2015-cap C5'!E73+'2015-cap C6'!D73+'2015-cap C7'!D73+#REF!+#REF!+#REF!</f>
        <v>#REF!</v>
      </c>
      <c r="F72" s="12" t="e">
        <f>'2015-cap C1'!#REF!+#REF!+'2015-cap C3'!E73+'2015-cap C4'!E73+'2015-cap C5'!F73+'2015-cap C6'!E73+'2015-cap C7'!E73+#REF!+#REF!+#REF!</f>
        <v>#REF!</v>
      </c>
      <c r="G72" s="12" t="e">
        <f>'2015-cap C1'!#REF!+#REF!+'2015-cap C3'!F73+'2015-cap C4'!F73+'2015-cap C5'!G73+'2015-cap C6'!F73+'2015-cap C7'!F73+#REF!+#REF!+#REF!</f>
        <v>#REF!</v>
      </c>
      <c r="H72" s="12" t="e">
        <f>'2015-cap C1'!#REF!+#REF!+'2015-cap C3'!#REF!+'2015-cap C4'!G73+'2015-cap C5'!#REF!+'2015-cap C6'!G73+'2015-cap C7'!G73+#REF!+#REF!+#REF!</f>
        <v>#REF!</v>
      </c>
    </row>
    <row r="73" spans="1:8" x14ac:dyDescent="0.2">
      <c r="A73" s="20" t="s">
        <v>67</v>
      </c>
      <c r="B73" s="12" t="e">
        <f>'2015-cap C1'!E75+#REF!+'2015-cap C3'!B74+'2015-cap C4'!B74+'2015-cap C5'!B74+'2015-cap C6'!B74+'2015-cap C7'!B74+#REF!+#REF!+#REF!</f>
        <v>#REF!</v>
      </c>
      <c r="C73" s="12" t="e">
        <f>'2015-cap C1'!F75+#REF!+'2015-cap C3'!C74+'2015-cap C4'!C74+'2015-cap C5'!C74+'2015-cap C6'!C74+'2015-cap C7'!C74+#REF!+#REF!+#REF!</f>
        <v>#REF!</v>
      </c>
      <c r="D73" s="12" t="e">
        <f>'2015-cap C1'!#REF!+#REF!+'2015-cap C3'!#REF!+'2015-cap C4'!#REF!+'2015-cap C5'!D74+'2015-cap C6'!#REF!+'2015-cap C7'!#REF!+#REF!+#REF!+#REF!</f>
        <v>#REF!</v>
      </c>
      <c r="E73" s="12" t="e">
        <f>'2015-cap C1'!#REF!+#REF!+'2015-cap C3'!D74+'2015-cap C4'!D74+'2015-cap C5'!E74+'2015-cap C6'!D74+'2015-cap C7'!D74+#REF!+#REF!+#REF!</f>
        <v>#REF!</v>
      </c>
      <c r="F73" s="12" t="e">
        <f>'2015-cap C1'!#REF!+#REF!+'2015-cap C3'!E74+'2015-cap C4'!E74+'2015-cap C5'!F74+'2015-cap C6'!E74+'2015-cap C7'!E74+#REF!+#REF!+#REF!</f>
        <v>#REF!</v>
      </c>
      <c r="G73" s="12" t="e">
        <f>'2015-cap C1'!#REF!+#REF!+'2015-cap C3'!F74+'2015-cap C4'!F74+'2015-cap C5'!G74+'2015-cap C6'!F74+'2015-cap C7'!F74+#REF!+#REF!+#REF!</f>
        <v>#REF!</v>
      </c>
      <c r="H73" s="12" t="e">
        <f>'2015-cap C1'!#REF!+#REF!+'2015-cap C3'!#REF!+'2015-cap C4'!G74+'2015-cap C5'!#REF!+'2015-cap C6'!G74+'2015-cap C7'!G74+#REF!+#REF!+#REF!</f>
        <v>#REF!</v>
      </c>
    </row>
    <row r="74" spans="1:8" x14ac:dyDescent="0.2">
      <c r="A74" s="20" t="s">
        <v>62</v>
      </c>
      <c r="B74" s="12" t="e">
        <f>'2015-cap C1'!E76+#REF!+'2015-cap C3'!B75+'2015-cap C4'!B75+'2015-cap C5'!B75+'2015-cap C6'!B75+'2015-cap C7'!B75+#REF!+#REF!+#REF!</f>
        <v>#REF!</v>
      </c>
      <c r="C74" s="12" t="e">
        <f>'2015-cap C1'!F76+#REF!+'2015-cap C3'!C75+'2015-cap C4'!C75+'2015-cap C5'!C75+'2015-cap C6'!C75+'2015-cap C7'!C75+#REF!+#REF!+#REF!</f>
        <v>#REF!</v>
      </c>
      <c r="D74" s="12" t="e">
        <f>'2015-cap C1'!#REF!+#REF!+'2015-cap C3'!#REF!+'2015-cap C4'!#REF!+'2015-cap C5'!D75+'2015-cap C6'!#REF!+'2015-cap C7'!#REF!+#REF!+#REF!+#REF!</f>
        <v>#REF!</v>
      </c>
      <c r="E74" s="12" t="e">
        <f>'2015-cap C1'!#REF!+#REF!+'2015-cap C3'!D75+'2015-cap C4'!D75+'2015-cap C5'!E75+'2015-cap C6'!D75+'2015-cap C7'!D75+#REF!+#REF!+#REF!</f>
        <v>#REF!</v>
      </c>
      <c r="F74" s="12" t="e">
        <f>'2015-cap C1'!#REF!+#REF!+'2015-cap C3'!E75+'2015-cap C4'!E75+'2015-cap C5'!F75+'2015-cap C6'!E75+'2015-cap C7'!E75+#REF!+#REF!+#REF!</f>
        <v>#REF!</v>
      </c>
      <c r="G74" s="12" t="e">
        <f>'2015-cap C1'!#REF!+#REF!+'2015-cap C3'!F75+'2015-cap C4'!F75+'2015-cap C5'!G75+'2015-cap C6'!F75+'2015-cap C7'!F75+#REF!+#REF!+#REF!</f>
        <v>#REF!</v>
      </c>
      <c r="H74" s="12" t="e">
        <f>'2015-cap C1'!#REF!+#REF!+'2015-cap C3'!#REF!+'2015-cap C4'!G75+'2015-cap C5'!#REF!+'2015-cap C6'!G75+'2015-cap C7'!G75+#REF!+#REF!+#REF!</f>
        <v>#REF!</v>
      </c>
    </row>
    <row r="75" spans="1:8" x14ac:dyDescent="0.2">
      <c r="A75" s="20" t="s">
        <v>70</v>
      </c>
      <c r="B75" s="12" t="e">
        <f>'2015-cap C1'!E77+#REF!+'2015-cap C3'!B76+'2015-cap C4'!B76+'2015-cap C5'!B76+'2015-cap C6'!B76+'2015-cap C7'!B76+#REF!+#REF!+#REF!</f>
        <v>#REF!</v>
      </c>
      <c r="C75" s="12" t="e">
        <f>'2015-cap C1'!F77+#REF!+'2015-cap C3'!C76+'2015-cap C4'!C76+'2015-cap C5'!C76+'2015-cap C6'!C76+'2015-cap C7'!C76+#REF!+#REF!+#REF!</f>
        <v>#REF!</v>
      </c>
      <c r="D75" s="12" t="e">
        <f>'2015-cap C1'!#REF!+#REF!+'2015-cap C3'!#REF!+'2015-cap C4'!#REF!+'2015-cap C5'!D76+'2015-cap C6'!#REF!+'2015-cap C7'!#REF!+#REF!+#REF!+#REF!</f>
        <v>#REF!</v>
      </c>
      <c r="E75" s="12" t="e">
        <f>'2015-cap C1'!#REF!+#REF!+'2015-cap C3'!D76+'2015-cap C4'!D76+'2015-cap C5'!E76+'2015-cap C6'!D76+'2015-cap C7'!D76+#REF!+#REF!+#REF!</f>
        <v>#REF!</v>
      </c>
      <c r="F75" s="12" t="e">
        <f>'2015-cap C1'!#REF!+#REF!+'2015-cap C3'!E76+'2015-cap C4'!E76+'2015-cap C5'!F76+'2015-cap C6'!E76+'2015-cap C7'!E76+#REF!+#REF!+#REF!</f>
        <v>#REF!</v>
      </c>
      <c r="G75" s="12" t="e">
        <f>'2015-cap C1'!#REF!+#REF!+'2015-cap C3'!F76+'2015-cap C4'!F76+'2015-cap C5'!G76+'2015-cap C6'!F76+'2015-cap C7'!F76+#REF!+#REF!+#REF!</f>
        <v>#REF!</v>
      </c>
      <c r="H75" s="12" t="e">
        <f>'2015-cap C1'!#REF!+#REF!+'2015-cap C3'!#REF!+'2015-cap C4'!G76+'2015-cap C5'!#REF!+'2015-cap C6'!G76+'2015-cap C7'!G76+#REF!+#REF!+#REF!</f>
        <v>#REF!</v>
      </c>
    </row>
    <row r="76" spans="1:8" x14ac:dyDescent="0.2">
      <c r="A76" s="20" t="s">
        <v>68</v>
      </c>
      <c r="B76" s="12" t="e">
        <f>'2015-cap C1'!E78+#REF!+'2015-cap C3'!B77+'2015-cap C4'!B77+'2015-cap C5'!B77+'2015-cap C6'!B77+'2015-cap C7'!B77+#REF!+#REF!+#REF!</f>
        <v>#REF!</v>
      </c>
      <c r="C76" s="12" t="e">
        <f>'2015-cap C1'!F78+#REF!+'2015-cap C3'!C77+'2015-cap C4'!C77+'2015-cap C5'!C77+'2015-cap C6'!C77+'2015-cap C7'!C77+#REF!+#REF!+#REF!</f>
        <v>#REF!</v>
      </c>
      <c r="D76" s="12" t="e">
        <f>'2015-cap C1'!#REF!+#REF!+'2015-cap C3'!#REF!+'2015-cap C4'!#REF!+'2015-cap C5'!D77+'2015-cap C6'!#REF!+'2015-cap C7'!#REF!+#REF!+#REF!+#REF!</f>
        <v>#REF!</v>
      </c>
      <c r="E76" s="12" t="e">
        <f>'2015-cap C1'!#REF!+#REF!+'2015-cap C3'!D77+'2015-cap C4'!D77+'2015-cap C5'!E77+'2015-cap C6'!D77+'2015-cap C7'!D77+#REF!+#REF!+#REF!</f>
        <v>#REF!</v>
      </c>
      <c r="F76" s="12" t="e">
        <f>'2015-cap C1'!#REF!+#REF!+'2015-cap C3'!E77+'2015-cap C4'!E77+'2015-cap C5'!F77+'2015-cap C6'!E77+'2015-cap C7'!E77+#REF!+#REF!+#REF!</f>
        <v>#REF!</v>
      </c>
      <c r="G76" s="12" t="e">
        <f>'2015-cap C1'!#REF!+#REF!+'2015-cap C3'!F77+'2015-cap C4'!F77+'2015-cap C5'!G77+'2015-cap C6'!F77+'2015-cap C7'!F77+#REF!+#REF!+#REF!</f>
        <v>#REF!</v>
      </c>
      <c r="H76" s="12" t="e">
        <f>'2015-cap C1'!#REF!+#REF!+'2015-cap C3'!#REF!+'2015-cap C4'!G77+'2015-cap C5'!#REF!+'2015-cap C6'!G77+'2015-cap C7'!G77+#REF!+#REF!+#REF!</f>
        <v>#REF!</v>
      </c>
    </row>
    <row r="77" spans="1:8" x14ac:dyDescent="0.2">
      <c r="A77" s="20" t="s">
        <v>114</v>
      </c>
      <c r="B77" s="12" t="e">
        <f>'2015-cap C1'!E79+#REF!+'2015-cap C3'!B78+'2015-cap C4'!B78+'2015-cap C5'!B78+'2015-cap C6'!B78+'2015-cap C7'!B78+#REF!+#REF!+#REF!</f>
        <v>#REF!</v>
      </c>
      <c r="C77" s="12" t="e">
        <f>'2015-cap C1'!F79+#REF!+'2015-cap C3'!C78+'2015-cap C4'!C78+'2015-cap C5'!C78+'2015-cap C6'!C78+'2015-cap C7'!C78+#REF!+#REF!+#REF!</f>
        <v>#REF!</v>
      </c>
      <c r="D77" s="12" t="e">
        <f>'2015-cap C1'!#REF!+#REF!+'2015-cap C3'!#REF!+'2015-cap C4'!#REF!+'2015-cap C5'!D78+'2015-cap C6'!#REF!+'2015-cap C7'!#REF!+#REF!+#REF!+#REF!</f>
        <v>#REF!</v>
      </c>
      <c r="E77" s="12" t="e">
        <f>'2015-cap C1'!#REF!+#REF!+'2015-cap C3'!D78+'2015-cap C4'!D78+'2015-cap C5'!E78+'2015-cap C6'!D78+'2015-cap C7'!D78+#REF!+#REF!+#REF!</f>
        <v>#REF!</v>
      </c>
      <c r="F77" s="12" t="e">
        <f>'2015-cap C1'!#REF!+#REF!+'2015-cap C3'!E78+'2015-cap C4'!E78+'2015-cap C5'!F78+'2015-cap C6'!E78+'2015-cap C7'!E78+#REF!+#REF!+#REF!</f>
        <v>#REF!</v>
      </c>
      <c r="G77" s="12" t="e">
        <f>'2015-cap C1'!#REF!+#REF!+'2015-cap C3'!F78+'2015-cap C4'!F78+'2015-cap C5'!G78+'2015-cap C6'!F78+'2015-cap C7'!F78+#REF!+#REF!+#REF!</f>
        <v>#REF!</v>
      </c>
      <c r="H77" s="12" t="e">
        <f>'2015-cap C1'!#REF!+#REF!+'2015-cap C3'!#REF!+'2015-cap C4'!G78+'2015-cap C5'!#REF!+'2015-cap C6'!G78+'2015-cap C7'!G78+#REF!+#REF!+#REF!</f>
        <v>#REF!</v>
      </c>
    </row>
    <row r="78" spans="1:8" x14ac:dyDescent="0.2">
      <c r="A78" s="20" t="s">
        <v>69</v>
      </c>
      <c r="B78" s="12" t="e">
        <f>'2015-cap C1'!E80+#REF!+'2015-cap C3'!B79+'2015-cap C4'!B79+'2015-cap C5'!B79+'2015-cap C6'!B79+'2015-cap C7'!B79+#REF!+#REF!+#REF!</f>
        <v>#REF!</v>
      </c>
      <c r="C78" s="12" t="e">
        <f>'2015-cap C1'!F80+#REF!+'2015-cap C3'!C79+'2015-cap C4'!C79+'2015-cap C5'!C79+'2015-cap C6'!C79+'2015-cap C7'!C79+#REF!+#REF!+#REF!</f>
        <v>#REF!</v>
      </c>
      <c r="D78" s="12" t="e">
        <f>'2015-cap C1'!#REF!+#REF!+'2015-cap C3'!#REF!+'2015-cap C4'!#REF!+'2015-cap C5'!D79+'2015-cap C6'!#REF!+'2015-cap C7'!#REF!+#REF!+#REF!+#REF!</f>
        <v>#REF!</v>
      </c>
      <c r="E78" s="12" t="e">
        <f>'2015-cap C1'!#REF!+#REF!+'2015-cap C3'!D79+'2015-cap C4'!D79+'2015-cap C5'!E79+'2015-cap C6'!D79+'2015-cap C7'!D79+#REF!+#REF!+#REF!</f>
        <v>#REF!</v>
      </c>
      <c r="F78" s="12" t="e">
        <f>'2015-cap C1'!#REF!+#REF!+'2015-cap C3'!E79+'2015-cap C4'!E79+'2015-cap C5'!F79+'2015-cap C6'!E79+'2015-cap C7'!E79+#REF!+#REF!+#REF!</f>
        <v>#REF!</v>
      </c>
      <c r="G78" s="12" t="e">
        <f>'2015-cap C1'!#REF!+#REF!+'2015-cap C3'!F79+'2015-cap C4'!F79+'2015-cap C5'!G79+'2015-cap C6'!F79+'2015-cap C7'!F79+#REF!+#REF!+#REF!</f>
        <v>#REF!</v>
      </c>
      <c r="H78" s="12" t="e">
        <f>'2015-cap C1'!#REF!+#REF!+'2015-cap C3'!#REF!+'2015-cap C4'!G79+'2015-cap C5'!#REF!+'2015-cap C6'!G79+'2015-cap C7'!G79+#REF!+#REF!+#REF!</f>
        <v>#REF!</v>
      </c>
    </row>
    <row r="79" spans="1:8" x14ac:dyDescent="0.2">
      <c r="A79" s="20" t="s">
        <v>71</v>
      </c>
      <c r="B79" s="12" t="e">
        <f>'2015-cap C1'!E81+#REF!+'2015-cap C3'!B80+'2015-cap C4'!B80+'2015-cap C5'!B80+'2015-cap C6'!B80+'2015-cap C7'!B80+#REF!+#REF!+#REF!</f>
        <v>#REF!</v>
      </c>
      <c r="C79" s="12" t="e">
        <f>'2015-cap C1'!F81+#REF!+'2015-cap C3'!C80+'2015-cap C4'!C80+'2015-cap C5'!C80+'2015-cap C6'!C80+'2015-cap C7'!C80+#REF!+#REF!+#REF!</f>
        <v>#REF!</v>
      </c>
      <c r="D79" s="12" t="e">
        <f>'2015-cap C1'!#REF!+#REF!+'2015-cap C3'!#REF!+'2015-cap C4'!#REF!+'2015-cap C5'!D80+'2015-cap C6'!#REF!+'2015-cap C7'!#REF!+#REF!+#REF!+#REF!</f>
        <v>#REF!</v>
      </c>
      <c r="E79" s="12" t="e">
        <f>'2015-cap C1'!#REF!+#REF!+'2015-cap C3'!D80+'2015-cap C4'!D80+'2015-cap C5'!E80+'2015-cap C6'!D80+'2015-cap C7'!D80+#REF!+#REF!+#REF!</f>
        <v>#REF!</v>
      </c>
      <c r="F79" s="12" t="e">
        <f>'2015-cap C1'!#REF!+#REF!+'2015-cap C3'!E80+'2015-cap C4'!E80+'2015-cap C5'!F80+'2015-cap C6'!E80+'2015-cap C7'!E80+#REF!+#REF!+#REF!</f>
        <v>#REF!</v>
      </c>
      <c r="G79" s="12" t="e">
        <f>'2015-cap C1'!#REF!+#REF!+'2015-cap C3'!F80+'2015-cap C4'!F80+'2015-cap C5'!G80+'2015-cap C6'!F80+'2015-cap C7'!F80+#REF!+#REF!+#REF!</f>
        <v>#REF!</v>
      </c>
      <c r="H79" s="12" t="e">
        <f>'2015-cap C1'!#REF!+#REF!+'2015-cap C3'!#REF!+'2015-cap C4'!G80+'2015-cap C5'!#REF!+'2015-cap C6'!G80+'2015-cap C7'!G80+#REF!+#REF!+#REF!</f>
        <v>#REF!</v>
      </c>
    </row>
    <row r="80" spans="1:8" x14ac:dyDescent="0.2">
      <c r="A80" s="20" t="s">
        <v>73</v>
      </c>
      <c r="B80" s="12" t="e">
        <f>'2015-cap C1'!E82+#REF!+'2015-cap C3'!B81+'2015-cap C4'!B81+'2015-cap C5'!B81+'2015-cap C6'!B81+'2015-cap C7'!B81+#REF!+#REF!+#REF!</f>
        <v>#REF!</v>
      </c>
      <c r="C80" s="12" t="e">
        <f>'2015-cap C1'!F82+#REF!+'2015-cap C3'!C81+'2015-cap C4'!C81+'2015-cap C5'!C81+'2015-cap C6'!C81+'2015-cap C7'!C81+#REF!+#REF!+#REF!</f>
        <v>#REF!</v>
      </c>
      <c r="D80" s="12" t="e">
        <f>'2015-cap C1'!#REF!+#REF!+'2015-cap C3'!#REF!+'2015-cap C4'!#REF!+'2015-cap C5'!D81+'2015-cap C6'!#REF!+'2015-cap C7'!#REF!+#REF!+#REF!+#REF!</f>
        <v>#REF!</v>
      </c>
      <c r="E80" s="12" t="e">
        <f>'2015-cap C1'!#REF!+#REF!+'2015-cap C3'!D81+'2015-cap C4'!D81+'2015-cap C5'!E81+'2015-cap C6'!D81+'2015-cap C7'!D81+#REF!+#REF!+#REF!</f>
        <v>#REF!</v>
      </c>
      <c r="F80" s="12" t="e">
        <f>'2015-cap C1'!#REF!+#REF!+'2015-cap C3'!E81+'2015-cap C4'!E81+'2015-cap C5'!F81+'2015-cap C6'!E81+'2015-cap C7'!E81+#REF!+#REF!+#REF!</f>
        <v>#REF!</v>
      </c>
      <c r="G80" s="12" t="e">
        <f>'2015-cap C1'!#REF!+#REF!+'2015-cap C3'!F81+'2015-cap C4'!F81+'2015-cap C5'!G81+'2015-cap C6'!F81+'2015-cap C7'!F81+#REF!+#REF!+#REF!</f>
        <v>#REF!</v>
      </c>
      <c r="H80" s="12" t="e">
        <f>'2015-cap C1'!#REF!+#REF!+'2015-cap C3'!#REF!+'2015-cap C4'!G81+'2015-cap C5'!#REF!+'2015-cap C6'!G81+'2015-cap C7'!G81+#REF!+#REF!+#REF!</f>
        <v>#REF!</v>
      </c>
    </row>
    <row r="81" spans="1:8" x14ac:dyDescent="0.2">
      <c r="A81" s="20" t="s">
        <v>72</v>
      </c>
      <c r="B81" s="12" t="e">
        <f>'2015-cap C1'!E83+#REF!+'2015-cap C3'!B82+'2015-cap C4'!B82+'2015-cap C5'!B82+'2015-cap C6'!B82+'2015-cap C7'!B82+#REF!+#REF!+#REF!</f>
        <v>#REF!</v>
      </c>
      <c r="C81" s="12" t="e">
        <f>'2015-cap C1'!F83+#REF!+'2015-cap C3'!C82+'2015-cap C4'!C82+'2015-cap C5'!C82+'2015-cap C6'!C82+'2015-cap C7'!C82+#REF!+#REF!+#REF!</f>
        <v>#REF!</v>
      </c>
      <c r="D81" s="12" t="e">
        <f>'2015-cap C1'!#REF!+#REF!+'2015-cap C3'!#REF!+'2015-cap C4'!#REF!+'2015-cap C5'!D82+'2015-cap C6'!#REF!+'2015-cap C7'!#REF!+#REF!+#REF!+#REF!</f>
        <v>#REF!</v>
      </c>
      <c r="E81" s="12" t="e">
        <f>'2015-cap C1'!#REF!+#REF!+'2015-cap C3'!D82+'2015-cap C4'!D82+'2015-cap C5'!E82+'2015-cap C6'!D82+'2015-cap C7'!D82+#REF!+#REF!+#REF!</f>
        <v>#REF!</v>
      </c>
      <c r="F81" s="12" t="e">
        <f>'2015-cap C1'!#REF!+#REF!+'2015-cap C3'!E82+'2015-cap C4'!E82+'2015-cap C5'!F82+'2015-cap C6'!E82+'2015-cap C7'!E82+#REF!+#REF!+#REF!</f>
        <v>#REF!</v>
      </c>
      <c r="G81" s="12" t="e">
        <f>'2015-cap C1'!#REF!+#REF!+'2015-cap C3'!F82+'2015-cap C4'!F82+'2015-cap C5'!G82+'2015-cap C6'!F82+'2015-cap C7'!F82+#REF!+#REF!+#REF!</f>
        <v>#REF!</v>
      </c>
      <c r="H81" s="12" t="e">
        <f>'2015-cap C1'!#REF!+#REF!+'2015-cap C3'!#REF!+'2015-cap C4'!G82+'2015-cap C5'!#REF!+'2015-cap C6'!G82+'2015-cap C7'!G82+#REF!+#REF!+#REF!</f>
        <v>#REF!</v>
      </c>
    </row>
    <row r="82" spans="1:8" x14ac:dyDescent="0.2">
      <c r="A82" s="20" t="s">
        <v>74</v>
      </c>
      <c r="B82" s="12" t="e">
        <f>'2015-cap C1'!E84+#REF!+'2015-cap C3'!B83+'2015-cap C4'!B83+'2015-cap C5'!B83+'2015-cap C6'!B83+'2015-cap C7'!B83+#REF!+#REF!+#REF!</f>
        <v>#REF!</v>
      </c>
      <c r="C82" s="12" t="e">
        <f>'2015-cap C1'!F84+#REF!+'2015-cap C3'!C83+'2015-cap C4'!C83+'2015-cap C5'!C83+'2015-cap C6'!C83+'2015-cap C7'!C83+#REF!+#REF!+#REF!</f>
        <v>#REF!</v>
      </c>
      <c r="D82" s="12" t="e">
        <f>'2015-cap C1'!#REF!+#REF!+'2015-cap C3'!#REF!+'2015-cap C4'!#REF!+'2015-cap C5'!D83+'2015-cap C6'!#REF!+'2015-cap C7'!#REF!+#REF!+#REF!+#REF!</f>
        <v>#REF!</v>
      </c>
      <c r="E82" s="12" t="e">
        <f>'2015-cap C1'!#REF!+#REF!+'2015-cap C3'!D83+'2015-cap C4'!D83+'2015-cap C5'!E83+'2015-cap C6'!D83+'2015-cap C7'!D83+#REF!+#REF!+#REF!</f>
        <v>#REF!</v>
      </c>
      <c r="F82" s="12" t="e">
        <f>'2015-cap C1'!#REF!+#REF!+'2015-cap C3'!E83+'2015-cap C4'!E83+'2015-cap C5'!F83+'2015-cap C6'!E83+'2015-cap C7'!E83+#REF!+#REF!+#REF!</f>
        <v>#REF!</v>
      </c>
      <c r="G82" s="12" t="e">
        <f>'2015-cap C1'!#REF!+#REF!+'2015-cap C3'!F83+'2015-cap C4'!F83+'2015-cap C5'!G83+'2015-cap C6'!F83+'2015-cap C7'!F83+#REF!+#REF!+#REF!</f>
        <v>#REF!</v>
      </c>
      <c r="H82" s="12" t="e">
        <f>'2015-cap C1'!#REF!+#REF!+'2015-cap C3'!#REF!+'2015-cap C4'!G83+'2015-cap C5'!#REF!+'2015-cap C6'!G83+'2015-cap C7'!G83+#REF!+#REF!+#REF!</f>
        <v>#REF!</v>
      </c>
    </row>
    <row r="83" spans="1:8" x14ac:dyDescent="0.2">
      <c r="A83" s="20" t="s">
        <v>75</v>
      </c>
      <c r="B83" s="12" t="e">
        <f>'2015-cap C1'!E85+#REF!+'2015-cap C3'!B84+'2015-cap C4'!B84+'2015-cap C5'!B84+'2015-cap C6'!B84+'2015-cap C7'!B84+#REF!+#REF!+#REF!</f>
        <v>#REF!</v>
      </c>
      <c r="C83" s="12" t="e">
        <f>'2015-cap C1'!F85+#REF!+'2015-cap C3'!C84+'2015-cap C4'!C84+'2015-cap C5'!C84+'2015-cap C6'!C84+'2015-cap C7'!C84+#REF!+#REF!+#REF!</f>
        <v>#REF!</v>
      </c>
      <c r="D83" s="12" t="e">
        <f>'2015-cap C1'!#REF!+#REF!+'2015-cap C3'!#REF!+'2015-cap C4'!#REF!+'2015-cap C5'!D84+'2015-cap C6'!#REF!+'2015-cap C7'!#REF!+#REF!+#REF!+#REF!</f>
        <v>#REF!</v>
      </c>
      <c r="E83" s="12" t="e">
        <f>'2015-cap C1'!#REF!+#REF!+'2015-cap C3'!D84+'2015-cap C4'!D84+'2015-cap C5'!E84+'2015-cap C6'!D84+'2015-cap C7'!D84+#REF!+#REF!+#REF!</f>
        <v>#REF!</v>
      </c>
      <c r="F83" s="12" t="e">
        <f>'2015-cap C1'!#REF!+#REF!+'2015-cap C3'!E84+'2015-cap C4'!E84+'2015-cap C5'!F84+'2015-cap C6'!E84+'2015-cap C7'!E84+#REF!+#REF!+#REF!</f>
        <v>#REF!</v>
      </c>
      <c r="G83" s="12" t="e">
        <f>'2015-cap C1'!#REF!+#REF!+'2015-cap C3'!F84+'2015-cap C4'!F84+'2015-cap C5'!G84+'2015-cap C6'!F84+'2015-cap C7'!F84+#REF!+#REF!+#REF!</f>
        <v>#REF!</v>
      </c>
      <c r="H83" s="12" t="e">
        <f>'2015-cap C1'!#REF!+#REF!+'2015-cap C3'!#REF!+'2015-cap C4'!G84+'2015-cap C5'!#REF!+'2015-cap C6'!G84+'2015-cap C7'!G84+#REF!+#REF!+#REF!</f>
        <v>#REF!</v>
      </c>
    </row>
    <row r="84" spans="1:8" x14ac:dyDescent="0.2">
      <c r="A84" s="20" t="s">
        <v>80</v>
      </c>
      <c r="B84" s="12" t="e">
        <f>'2015-cap C1'!E86+#REF!+'2015-cap C3'!B85+'2015-cap C4'!B85+'2015-cap C5'!B85+'2015-cap C6'!B85+'2015-cap C7'!B85+#REF!+#REF!+#REF!</f>
        <v>#REF!</v>
      </c>
      <c r="C84" s="12" t="e">
        <f>'2015-cap C1'!F86+#REF!+'2015-cap C3'!C85+'2015-cap C4'!C85+'2015-cap C5'!C85+'2015-cap C6'!C85+'2015-cap C7'!C85+#REF!+#REF!+#REF!</f>
        <v>#REF!</v>
      </c>
      <c r="D84" s="12" t="e">
        <f>'2015-cap C1'!#REF!+#REF!+'2015-cap C3'!#REF!+'2015-cap C4'!#REF!+'2015-cap C5'!D85+'2015-cap C6'!#REF!+'2015-cap C7'!#REF!+#REF!+#REF!+#REF!</f>
        <v>#REF!</v>
      </c>
      <c r="E84" s="12" t="e">
        <f>'2015-cap C1'!#REF!+#REF!+'2015-cap C3'!D85+'2015-cap C4'!D85+'2015-cap C5'!E85+'2015-cap C6'!D85+'2015-cap C7'!D85+#REF!+#REF!+#REF!</f>
        <v>#REF!</v>
      </c>
      <c r="F84" s="12" t="e">
        <f>'2015-cap C1'!#REF!+#REF!+'2015-cap C3'!E85+'2015-cap C4'!E85+'2015-cap C5'!F85+'2015-cap C6'!E85+'2015-cap C7'!E85+#REF!+#REF!+#REF!</f>
        <v>#REF!</v>
      </c>
      <c r="G84" s="12" t="e">
        <f>'2015-cap C1'!#REF!+#REF!+'2015-cap C3'!F85+'2015-cap C4'!F85+'2015-cap C5'!G85+'2015-cap C6'!F85+'2015-cap C7'!F85+#REF!+#REF!+#REF!</f>
        <v>#REF!</v>
      </c>
      <c r="H84" s="12" t="e">
        <f>'2015-cap C1'!#REF!+#REF!+'2015-cap C3'!#REF!+'2015-cap C4'!G85+'2015-cap C5'!#REF!+'2015-cap C6'!G85+'2015-cap C7'!G85+#REF!+#REF!+#REF!</f>
        <v>#REF!</v>
      </c>
    </row>
    <row r="85" spans="1:8" x14ac:dyDescent="0.2">
      <c r="A85" s="20" t="s">
        <v>81</v>
      </c>
      <c r="B85" s="12" t="e">
        <f>'2015-cap C1'!E87+#REF!+'2015-cap C3'!B86+'2015-cap C4'!B86+'2015-cap C5'!B86+'2015-cap C6'!B86+'2015-cap C7'!B86+#REF!+#REF!+#REF!</f>
        <v>#REF!</v>
      </c>
      <c r="C85" s="12" t="e">
        <f>'2015-cap C1'!F87+#REF!+'2015-cap C3'!C86+'2015-cap C4'!C86+'2015-cap C5'!C86+'2015-cap C6'!C86+'2015-cap C7'!C86+#REF!+#REF!+#REF!</f>
        <v>#REF!</v>
      </c>
      <c r="D85" s="12" t="e">
        <f>'2015-cap C1'!#REF!+#REF!+'2015-cap C3'!#REF!+'2015-cap C4'!#REF!+'2015-cap C5'!D86+'2015-cap C6'!#REF!+'2015-cap C7'!#REF!+#REF!+#REF!+#REF!</f>
        <v>#REF!</v>
      </c>
      <c r="E85" s="12" t="e">
        <f>'2015-cap C1'!#REF!+#REF!+'2015-cap C3'!D86+'2015-cap C4'!D86+'2015-cap C5'!E86+'2015-cap C6'!D86+'2015-cap C7'!D86+#REF!+#REF!+#REF!</f>
        <v>#REF!</v>
      </c>
      <c r="F85" s="12" t="e">
        <f>'2015-cap C1'!#REF!+#REF!+'2015-cap C3'!E86+'2015-cap C4'!E86+'2015-cap C5'!F86+'2015-cap C6'!E86+'2015-cap C7'!E86+#REF!+#REF!+#REF!</f>
        <v>#REF!</v>
      </c>
      <c r="G85" s="12" t="e">
        <f>'2015-cap C1'!#REF!+#REF!+'2015-cap C3'!F86+'2015-cap C4'!F86+'2015-cap C5'!G86+'2015-cap C6'!F86+'2015-cap C7'!F86+#REF!+#REF!+#REF!</f>
        <v>#REF!</v>
      </c>
      <c r="H85" s="12" t="e">
        <f>'2015-cap C1'!#REF!+#REF!+'2015-cap C3'!#REF!+'2015-cap C4'!G86+'2015-cap C5'!#REF!+'2015-cap C6'!G86+'2015-cap C7'!G86+#REF!+#REF!+#REF!</f>
        <v>#REF!</v>
      </c>
    </row>
    <row r="86" spans="1:8" x14ac:dyDescent="0.2">
      <c r="A86" s="20" t="s">
        <v>76</v>
      </c>
      <c r="B86" s="12" t="e">
        <f>'2015-cap C1'!E88+#REF!+'2015-cap C3'!B87+'2015-cap C4'!B87+'2015-cap C5'!B87+'2015-cap C6'!B87+'2015-cap C7'!B87+#REF!+#REF!+#REF!</f>
        <v>#REF!</v>
      </c>
      <c r="C86" s="12" t="e">
        <f>'2015-cap C1'!F88+#REF!+'2015-cap C3'!C87+'2015-cap C4'!C87+'2015-cap C5'!C87+'2015-cap C6'!C87+'2015-cap C7'!C87+#REF!+#REF!+#REF!</f>
        <v>#REF!</v>
      </c>
      <c r="D86" s="12" t="e">
        <f>'2015-cap C1'!#REF!+#REF!+'2015-cap C3'!#REF!+'2015-cap C4'!#REF!+'2015-cap C5'!D87+'2015-cap C6'!#REF!+'2015-cap C7'!#REF!+#REF!+#REF!+#REF!</f>
        <v>#REF!</v>
      </c>
      <c r="E86" s="12" t="e">
        <f>'2015-cap C1'!#REF!+#REF!+'2015-cap C3'!D87+'2015-cap C4'!D87+'2015-cap C5'!E87+'2015-cap C6'!D87+'2015-cap C7'!D87+#REF!+#REF!+#REF!</f>
        <v>#REF!</v>
      </c>
      <c r="F86" s="12" t="e">
        <f>'2015-cap C1'!#REF!+#REF!+'2015-cap C3'!E87+'2015-cap C4'!E87+'2015-cap C5'!F87+'2015-cap C6'!E87+'2015-cap C7'!E87+#REF!+#REF!+#REF!</f>
        <v>#REF!</v>
      </c>
      <c r="G86" s="12" t="e">
        <f>'2015-cap C1'!#REF!+#REF!+'2015-cap C3'!F87+'2015-cap C4'!F87+'2015-cap C5'!G87+'2015-cap C6'!F87+'2015-cap C7'!F87+#REF!+#REF!+#REF!</f>
        <v>#REF!</v>
      </c>
      <c r="H86" s="12" t="e">
        <f>'2015-cap C1'!#REF!+#REF!+'2015-cap C3'!#REF!+'2015-cap C4'!G87+'2015-cap C5'!#REF!+'2015-cap C6'!G87+'2015-cap C7'!G87+#REF!+#REF!+#REF!</f>
        <v>#REF!</v>
      </c>
    </row>
    <row r="87" spans="1:8" x14ac:dyDescent="0.2">
      <c r="A87" s="20" t="s">
        <v>79</v>
      </c>
      <c r="B87" s="12" t="e">
        <f>'2015-cap C1'!E89+#REF!+'2015-cap C3'!B88+'2015-cap C4'!B88+'2015-cap C5'!B88+'2015-cap C6'!B88+'2015-cap C7'!B88+#REF!+#REF!+#REF!</f>
        <v>#REF!</v>
      </c>
      <c r="C87" s="12" t="e">
        <f>'2015-cap C1'!F89+#REF!+'2015-cap C3'!C88+'2015-cap C4'!C88+'2015-cap C5'!C88+'2015-cap C6'!C88+'2015-cap C7'!C88+#REF!+#REF!+#REF!</f>
        <v>#REF!</v>
      </c>
      <c r="D87" s="12" t="e">
        <f>'2015-cap C1'!#REF!+#REF!+'2015-cap C3'!#REF!+'2015-cap C4'!#REF!+'2015-cap C5'!D88+'2015-cap C6'!#REF!+'2015-cap C7'!#REF!+#REF!+#REF!+#REF!</f>
        <v>#REF!</v>
      </c>
      <c r="E87" s="12" t="e">
        <f>'2015-cap C1'!#REF!+#REF!+'2015-cap C3'!D88+'2015-cap C4'!D88+'2015-cap C5'!E88+'2015-cap C6'!D88+'2015-cap C7'!D88+#REF!+#REF!+#REF!</f>
        <v>#REF!</v>
      </c>
      <c r="F87" s="12" t="e">
        <f>'2015-cap C1'!#REF!+#REF!+'2015-cap C3'!E88+'2015-cap C4'!E88+'2015-cap C5'!F88+'2015-cap C6'!E88+'2015-cap C7'!E88+#REF!+#REF!+#REF!</f>
        <v>#REF!</v>
      </c>
      <c r="G87" s="12" t="e">
        <f>'2015-cap C1'!#REF!+#REF!+'2015-cap C3'!F88+'2015-cap C4'!F88+'2015-cap C5'!G88+'2015-cap C6'!F88+'2015-cap C7'!F88+#REF!+#REF!+#REF!</f>
        <v>#REF!</v>
      </c>
      <c r="H87" s="12" t="e">
        <f>'2015-cap C1'!#REF!+#REF!+'2015-cap C3'!#REF!+'2015-cap C4'!G88+'2015-cap C5'!#REF!+'2015-cap C6'!G88+'2015-cap C7'!G88+#REF!+#REF!+#REF!</f>
        <v>#REF!</v>
      </c>
    </row>
    <row r="88" spans="1:8" x14ac:dyDescent="0.2">
      <c r="A88" s="20" t="s">
        <v>77</v>
      </c>
      <c r="B88" s="12" t="e">
        <f>'2015-cap C1'!E90+#REF!+'2015-cap C3'!B89+'2015-cap C4'!B89+'2015-cap C5'!B89+'2015-cap C6'!B89+'2015-cap C7'!B89+#REF!+#REF!+#REF!</f>
        <v>#REF!</v>
      </c>
      <c r="C88" s="12" t="e">
        <f>'2015-cap C1'!F90+#REF!+'2015-cap C3'!C89+'2015-cap C4'!C89+'2015-cap C5'!C89+'2015-cap C6'!C89+'2015-cap C7'!C89+#REF!+#REF!+#REF!</f>
        <v>#REF!</v>
      </c>
      <c r="D88" s="12" t="e">
        <f>'2015-cap C1'!#REF!+#REF!+'2015-cap C3'!#REF!+'2015-cap C4'!#REF!+'2015-cap C5'!D89+'2015-cap C6'!#REF!+'2015-cap C7'!#REF!+#REF!+#REF!+#REF!</f>
        <v>#REF!</v>
      </c>
      <c r="E88" s="12" t="e">
        <f>'2015-cap C1'!#REF!+#REF!+'2015-cap C3'!D89+'2015-cap C4'!D89+'2015-cap C5'!E89+'2015-cap C6'!D89+'2015-cap C7'!D89+#REF!+#REF!+#REF!</f>
        <v>#REF!</v>
      </c>
      <c r="F88" s="12" t="e">
        <f>'2015-cap C1'!#REF!+#REF!+'2015-cap C3'!E89+'2015-cap C4'!E89+'2015-cap C5'!F89+'2015-cap C6'!E89+'2015-cap C7'!E89+#REF!+#REF!+#REF!</f>
        <v>#REF!</v>
      </c>
      <c r="G88" s="12" t="e">
        <f>'2015-cap C1'!#REF!+#REF!+'2015-cap C3'!F89+'2015-cap C4'!F89+'2015-cap C5'!G89+'2015-cap C6'!F89+'2015-cap C7'!F89+#REF!+#REF!+#REF!</f>
        <v>#REF!</v>
      </c>
      <c r="H88" s="12" t="e">
        <f>'2015-cap C1'!#REF!+#REF!+'2015-cap C3'!#REF!+'2015-cap C4'!G89+'2015-cap C5'!#REF!+'2015-cap C6'!G89+'2015-cap C7'!G89+#REF!+#REF!+#REF!</f>
        <v>#REF!</v>
      </c>
    </row>
    <row r="89" spans="1:8" x14ac:dyDescent="0.2">
      <c r="A89" s="20" t="s">
        <v>82</v>
      </c>
      <c r="B89" s="12" t="e">
        <f>'2015-cap C1'!E91+#REF!+'2015-cap C3'!B90+'2015-cap C4'!B90+'2015-cap C5'!B90+'2015-cap C6'!B90+'2015-cap C7'!B90+#REF!+#REF!+#REF!</f>
        <v>#REF!</v>
      </c>
      <c r="C89" s="12" t="e">
        <f>'2015-cap C1'!F91+#REF!+'2015-cap C3'!C90+'2015-cap C4'!C90+'2015-cap C5'!C90+'2015-cap C6'!C90+'2015-cap C7'!C90+#REF!+#REF!+#REF!</f>
        <v>#REF!</v>
      </c>
      <c r="D89" s="12" t="e">
        <f>'2015-cap C1'!#REF!+#REF!+'2015-cap C3'!#REF!+'2015-cap C4'!#REF!+'2015-cap C5'!D90+'2015-cap C6'!#REF!+'2015-cap C7'!#REF!+#REF!+#REF!+#REF!</f>
        <v>#REF!</v>
      </c>
      <c r="E89" s="12" t="e">
        <f>'2015-cap C1'!#REF!+#REF!+'2015-cap C3'!D90+'2015-cap C4'!D90+'2015-cap C5'!E90+'2015-cap C6'!D90+'2015-cap C7'!D90+#REF!+#REF!+#REF!</f>
        <v>#REF!</v>
      </c>
      <c r="F89" s="12" t="e">
        <f>'2015-cap C1'!#REF!+#REF!+'2015-cap C3'!E90+'2015-cap C4'!E90+'2015-cap C5'!F90+'2015-cap C6'!E90+'2015-cap C7'!E90+#REF!+#REF!+#REF!</f>
        <v>#REF!</v>
      </c>
      <c r="G89" s="12" t="e">
        <f>'2015-cap C1'!#REF!+#REF!+'2015-cap C3'!F90+'2015-cap C4'!F90+'2015-cap C5'!G90+'2015-cap C6'!F90+'2015-cap C7'!F90+#REF!+#REF!+#REF!</f>
        <v>#REF!</v>
      </c>
      <c r="H89" s="12" t="e">
        <f>'2015-cap C1'!#REF!+#REF!+'2015-cap C3'!#REF!+'2015-cap C4'!G90+'2015-cap C5'!#REF!+'2015-cap C6'!G90+'2015-cap C7'!G90+#REF!+#REF!+#REF!</f>
        <v>#REF!</v>
      </c>
    </row>
    <row r="90" spans="1:8" x14ac:dyDescent="0.2">
      <c r="A90" s="20" t="s">
        <v>83</v>
      </c>
      <c r="B90" s="12" t="e">
        <f>'2015-cap C1'!E92+#REF!+'2015-cap C3'!B91+'2015-cap C4'!B91+'2015-cap C5'!B91+'2015-cap C6'!B91+'2015-cap C7'!B91+#REF!+#REF!+#REF!</f>
        <v>#REF!</v>
      </c>
      <c r="C90" s="12" t="e">
        <f>'2015-cap C1'!F92+#REF!+'2015-cap C3'!C91+'2015-cap C4'!C91+'2015-cap C5'!C91+'2015-cap C6'!C91+'2015-cap C7'!C91+#REF!+#REF!+#REF!</f>
        <v>#REF!</v>
      </c>
      <c r="D90" s="12" t="e">
        <f>'2015-cap C1'!#REF!+#REF!+'2015-cap C3'!#REF!+'2015-cap C4'!#REF!+'2015-cap C5'!D91+'2015-cap C6'!#REF!+'2015-cap C7'!#REF!+#REF!+#REF!+#REF!</f>
        <v>#REF!</v>
      </c>
      <c r="E90" s="12" t="e">
        <f>'2015-cap C1'!#REF!+#REF!+'2015-cap C3'!D91+'2015-cap C4'!D91+'2015-cap C5'!E91+'2015-cap C6'!D91+'2015-cap C7'!D91+#REF!+#REF!+#REF!</f>
        <v>#REF!</v>
      </c>
      <c r="F90" s="12" t="e">
        <f>'2015-cap C1'!#REF!+#REF!+'2015-cap C3'!E91+'2015-cap C4'!E91+'2015-cap C5'!F91+'2015-cap C6'!E91+'2015-cap C7'!E91+#REF!+#REF!+#REF!</f>
        <v>#REF!</v>
      </c>
      <c r="G90" s="12" t="e">
        <f>'2015-cap C1'!#REF!+#REF!+'2015-cap C3'!F91+'2015-cap C4'!F91+'2015-cap C5'!G91+'2015-cap C6'!F91+'2015-cap C7'!F91+#REF!+#REF!+#REF!</f>
        <v>#REF!</v>
      </c>
      <c r="H90" s="12" t="e">
        <f>'2015-cap C1'!#REF!+#REF!+'2015-cap C3'!#REF!+'2015-cap C4'!G91+'2015-cap C5'!#REF!+'2015-cap C6'!G91+'2015-cap C7'!G91+#REF!+#REF!+#REF!</f>
        <v>#REF!</v>
      </c>
    </row>
    <row r="91" spans="1:8" x14ac:dyDescent="0.2">
      <c r="A91" s="20" t="s">
        <v>86</v>
      </c>
      <c r="B91" s="12" t="e">
        <f>'2015-cap C1'!E93+#REF!+'2015-cap C3'!B92+'2015-cap C4'!B92+'2015-cap C5'!B92+'2015-cap C6'!B92+'2015-cap C7'!B92+#REF!+#REF!+#REF!</f>
        <v>#REF!</v>
      </c>
      <c r="C91" s="12" t="e">
        <f>'2015-cap C1'!F93+#REF!+'2015-cap C3'!C92+'2015-cap C4'!C92+'2015-cap C5'!C92+'2015-cap C6'!C92+'2015-cap C7'!C92+#REF!+#REF!+#REF!</f>
        <v>#REF!</v>
      </c>
      <c r="D91" s="12" t="e">
        <f>'2015-cap C1'!#REF!+#REF!+'2015-cap C3'!#REF!+'2015-cap C4'!#REF!+'2015-cap C5'!D92+'2015-cap C6'!#REF!+'2015-cap C7'!#REF!+#REF!+#REF!+#REF!</f>
        <v>#REF!</v>
      </c>
      <c r="E91" s="12" t="e">
        <f>'2015-cap C1'!#REF!+#REF!+'2015-cap C3'!D92+'2015-cap C4'!D92+'2015-cap C5'!E92+'2015-cap C6'!D92+'2015-cap C7'!D92+#REF!+#REF!+#REF!</f>
        <v>#REF!</v>
      </c>
      <c r="F91" s="12" t="e">
        <f>'2015-cap C1'!#REF!+#REF!+'2015-cap C3'!E92+'2015-cap C4'!E92+'2015-cap C5'!F92+'2015-cap C6'!E92+'2015-cap C7'!E92+#REF!+#REF!+#REF!</f>
        <v>#REF!</v>
      </c>
      <c r="G91" s="12" t="e">
        <f>'2015-cap C1'!#REF!+#REF!+'2015-cap C3'!F92+'2015-cap C4'!F92+'2015-cap C5'!G92+'2015-cap C6'!F92+'2015-cap C7'!F92+#REF!+#REF!+#REF!</f>
        <v>#REF!</v>
      </c>
      <c r="H91" s="12" t="e">
        <f>'2015-cap C1'!#REF!+#REF!+'2015-cap C3'!#REF!+'2015-cap C4'!G92+'2015-cap C5'!#REF!+'2015-cap C6'!G92+'2015-cap C7'!G92+#REF!+#REF!+#REF!</f>
        <v>#REF!</v>
      </c>
    </row>
    <row r="92" spans="1:8" x14ac:dyDescent="0.2">
      <c r="A92" s="20" t="s">
        <v>84</v>
      </c>
      <c r="B92" s="12" t="e">
        <f>'2015-cap C1'!E94+#REF!+'2015-cap C3'!B93+'2015-cap C4'!B93+'2015-cap C5'!B93+'2015-cap C6'!B93+'2015-cap C7'!B93+#REF!+#REF!+#REF!</f>
        <v>#REF!</v>
      </c>
      <c r="C92" s="12" t="e">
        <f>'2015-cap C1'!F94+#REF!+'2015-cap C3'!C93+'2015-cap C4'!C93+'2015-cap C5'!C93+'2015-cap C6'!C93+'2015-cap C7'!C93+#REF!+#REF!+#REF!</f>
        <v>#REF!</v>
      </c>
      <c r="D92" s="12" t="e">
        <f>'2015-cap C1'!#REF!+#REF!+'2015-cap C3'!#REF!+'2015-cap C4'!#REF!+'2015-cap C5'!D93+'2015-cap C6'!#REF!+'2015-cap C7'!#REF!+#REF!+#REF!+#REF!</f>
        <v>#REF!</v>
      </c>
      <c r="E92" s="12" t="e">
        <f>'2015-cap C1'!#REF!+#REF!+'2015-cap C3'!D93+'2015-cap C4'!D93+'2015-cap C5'!E93+'2015-cap C6'!D93+'2015-cap C7'!D93+#REF!+#REF!+#REF!</f>
        <v>#REF!</v>
      </c>
      <c r="F92" s="12" t="e">
        <f>'2015-cap C1'!#REF!+#REF!+'2015-cap C3'!E93+'2015-cap C4'!E93+'2015-cap C5'!F93+'2015-cap C6'!E93+'2015-cap C7'!E93+#REF!+#REF!+#REF!</f>
        <v>#REF!</v>
      </c>
      <c r="G92" s="12" t="e">
        <f>'2015-cap C1'!#REF!+#REF!+'2015-cap C3'!F93+'2015-cap C4'!F93+'2015-cap C5'!G93+'2015-cap C6'!F93+'2015-cap C7'!F93+#REF!+#REF!+#REF!</f>
        <v>#REF!</v>
      </c>
      <c r="H92" s="12" t="e">
        <f>'2015-cap C1'!#REF!+#REF!+'2015-cap C3'!#REF!+'2015-cap C4'!G93+'2015-cap C5'!#REF!+'2015-cap C6'!G93+'2015-cap C7'!G93+#REF!+#REF!+#REF!</f>
        <v>#REF!</v>
      </c>
    </row>
    <row r="93" spans="1:8" x14ac:dyDescent="0.2">
      <c r="A93" s="20" t="s">
        <v>85</v>
      </c>
      <c r="B93" s="12" t="e">
        <f>'2015-cap C1'!E95+#REF!+'2015-cap C3'!B94+'2015-cap C4'!B94+'2015-cap C5'!B94+'2015-cap C6'!B94+'2015-cap C7'!B94+#REF!+#REF!+#REF!</f>
        <v>#REF!</v>
      </c>
      <c r="C93" s="12" t="e">
        <f>'2015-cap C1'!F95+#REF!+'2015-cap C3'!C94+'2015-cap C4'!C94+'2015-cap C5'!C94+'2015-cap C6'!C94+'2015-cap C7'!C94+#REF!+#REF!+#REF!</f>
        <v>#REF!</v>
      </c>
      <c r="D93" s="12" t="e">
        <f>'2015-cap C1'!#REF!+#REF!+'2015-cap C3'!#REF!+'2015-cap C4'!#REF!+'2015-cap C5'!D94+'2015-cap C6'!#REF!+'2015-cap C7'!#REF!+#REF!+#REF!+#REF!</f>
        <v>#REF!</v>
      </c>
      <c r="E93" s="12" t="e">
        <f>'2015-cap C1'!#REF!+#REF!+'2015-cap C3'!D94+'2015-cap C4'!D94+'2015-cap C5'!E94+'2015-cap C6'!D94+'2015-cap C7'!D94+#REF!+#REF!+#REF!</f>
        <v>#REF!</v>
      </c>
      <c r="F93" s="12" t="e">
        <f>'2015-cap C1'!#REF!+#REF!+'2015-cap C3'!E94+'2015-cap C4'!E94+'2015-cap C5'!F94+'2015-cap C6'!E94+'2015-cap C7'!E94+#REF!+#REF!+#REF!</f>
        <v>#REF!</v>
      </c>
      <c r="G93" s="12" t="e">
        <f>'2015-cap C1'!#REF!+#REF!+'2015-cap C3'!F94+'2015-cap C4'!F94+'2015-cap C5'!G94+'2015-cap C6'!F94+'2015-cap C7'!F94+#REF!+#REF!+#REF!</f>
        <v>#REF!</v>
      </c>
      <c r="H93" s="12" t="e">
        <f>'2015-cap C1'!#REF!+#REF!+'2015-cap C3'!#REF!+'2015-cap C4'!G94+'2015-cap C5'!#REF!+'2015-cap C6'!G94+'2015-cap C7'!G94+#REF!+#REF!+#REF!</f>
        <v>#REF!</v>
      </c>
    </row>
    <row r="94" spans="1:8" x14ac:dyDescent="0.2">
      <c r="A94" s="20" t="s">
        <v>88</v>
      </c>
      <c r="B94" s="12" t="e">
        <f>'2015-cap C1'!E97+#REF!+'2015-cap C3'!B95+'2015-cap C4'!B95+'2015-cap C5'!B95+'2015-cap C6'!B95+'2015-cap C7'!B95+#REF!+#REF!+#REF!</f>
        <v>#REF!</v>
      </c>
      <c r="C94" s="12" t="e">
        <f>'2015-cap C1'!F97+#REF!+'2015-cap C3'!C95+'2015-cap C4'!C95+'2015-cap C5'!C95+'2015-cap C6'!C95+'2015-cap C7'!C95+#REF!+#REF!+#REF!</f>
        <v>#REF!</v>
      </c>
      <c r="D94" s="12" t="e">
        <f>'2015-cap C1'!#REF!+#REF!+'2015-cap C3'!#REF!+'2015-cap C4'!#REF!+'2015-cap C5'!D95+'2015-cap C6'!#REF!+'2015-cap C7'!#REF!+#REF!+#REF!+#REF!</f>
        <v>#REF!</v>
      </c>
      <c r="E94" s="12" t="e">
        <f>'2015-cap C1'!#REF!+#REF!+'2015-cap C3'!D95+'2015-cap C4'!D95+'2015-cap C5'!E95+'2015-cap C6'!D95+'2015-cap C7'!D95+#REF!+#REF!+#REF!</f>
        <v>#REF!</v>
      </c>
      <c r="F94" s="12" t="e">
        <f>'2015-cap C1'!#REF!+#REF!+'2015-cap C3'!E95+'2015-cap C4'!E95+'2015-cap C5'!F95+'2015-cap C6'!E95+'2015-cap C7'!E95+#REF!+#REF!+#REF!</f>
        <v>#REF!</v>
      </c>
      <c r="G94" s="12" t="e">
        <f>'2015-cap C1'!#REF!+#REF!+'2015-cap C3'!F95+'2015-cap C4'!F95+'2015-cap C5'!G95+'2015-cap C6'!F95+'2015-cap C7'!F95+#REF!+#REF!+#REF!</f>
        <v>#REF!</v>
      </c>
      <c r="H94" s="12" t="e">
        <f>'2015-cap C1'!#REF!+#REF!+'2015-cap C3'!#REF!+'2015-cap C4'!G95+'2015-cap C5'!#REF!+'2015-cap C6'!G95+'2015-cap C7'!G95+#REF!+#REF!+#REF!</f>
        <v>#REF!</v>
      </c>
    </row>
    <row r="95" spans="1:8" x14ac:dyDescent="0.2">
      <c r="A95" s="20" t="s">
        <v>87</v>
      </c>
      <c r="B95" s="12" t="e">
        <f>'2015-cap C1'!E98+#REF!+'2015-cap C3'!B96+'2015-cap C4'!B96+'2015-cap C5'!B96+'2015-cap C6'!B96+'2015-cap C7'!B96+#REF!+#REF!+#REF!</f>
        <v>#REF!</v>
      </c>
      <c r="C95" s="12" t="e">
        <f>'2015-cap C1'!F98+#REF!+'2015-cap C3'!C96+'2015-cap C4'!C96+'2015-cap C5'!C96+'2015-cap C6'!C96+'2015-cap C7'!C96+#REF!+#REF!+#REF!</f>
        <v>#REF!</v>
      </c>
      <c r="D95" s="12" t="e">
        <f>'2015-cap C1'!#REF!+#REF!+'2015-cap C3'!#REF!+'2015-cap C4'!#REF!+'2015-cap C5'!D96+'2015-cap C6'!#REF!+'2015-cap C7'!#REF!+#REF!+#REF!+#REF!</f>
        <v>#REF!</v>
      </c>
      <c r="E95" s="12" t="e">
        <f>'2015-cap C1'!#REF!+#REF!+'2015-cap C3'!D96+'2015-cap C4'!D96+'2015-cap C5'!E96+'2015-cap C6'!D96+'2015-cap C7'!D96+#REF!+#REF!+#REF!</f>
        <v>#REF!</v>
      </c>
      <c r="F95" s="12" t="e">
        <f>'2015-cap C1'!#REF!+#REF!+'2015-cap C3'!E96+'2015-cap C4'!E96+'2015-cap C5'!F96+'2015-cap C6'!E96+'2015-cap C7'!E96+#REF!+#REF!+#REF!</f>
        <v>#REF!</v>
      </c>
      <c r="G95" s="12" t="e">
        <f>'2015-cap C1'!#REF!+#REF!+'2015-cap C3'!F96+'2015-cap C4'!F96+'2015-cap C5'!G96+'2015-cap C6'!F96+'2015-cap C7'!F96+#REF!+#REF!+#REF!</f>
        <v>#REF!</v>
      </c>
      <c r="H95" s="12" t="e">
        <f>'2015-cap C1'!#REF!+#REF!+'2015-cap C3'!#REF!+'2015-cap C4'!G96+'2015-cap C5'!#REF!+'2015-cap C6'!G96+'2015-cap C7'!G96+#REF!+#REF!+#REF!</f>
        <v>#REF!</v>
      </c>
    </row>
    <row r="96" spans="1:8" x14ac:dyDescent="0.2">
      <c r="A96" s="20" t="s">
        <v>89</v>
      </c>
      <c r="B96" s="12" t="e">
        <f>'2015-cap C1'!E99+#REF!+'2015-cap C3'!B97+'2015-cap C4'!B97+'2015-cap C5'!B97+'2015-cap C6'!B97+'2015-cap C7'!B97+#REF!+#REF!+#REF!</f>
        <v>#REF!</v>
      </c>
      <c r="C96" s="12" t="e">
        <f>'2015-cap C1'!F99+#REF!+'2015-cap C3'!C97+'2015-cap C4'!C97+'2015-cap C5'!C97+'2015-cap C6'!C97+'2015-cap C7'!C97+#REF!+#REF!+#REF!</f>
        <v>#REF!</v>
      </c>
      <c r="D96" s="12" t="e">
        <f>'2015-cap C1'!#REF!+#REF!+'2015-cap C3'!#REF!+'2015-cap C4'!#REF!+'2015-cap C5'!D97+'2015-cap C6'!#REF!+'2015-cap C7'!#REF!+#REF!+#REF!+#REF!</f>
        <v>#REF!</v>
      </c>
      <c r="E96" s="12" t="e">
        <f>'2015-cap C1'!#REF!+#REF!+'2015-cap C3'!D97+'2015-cap C4'!D97+'2015-cap C5'!E97+'2015-cap C6'!D97+'2015-cap C7'!D97+#REF!+#REF!+#REF!</f>
        <v>#REF!</v>
      </c>
      <c r="F96" s="12" t="e">
        <f>'2015-cap C1'!#REF!+#REF!+'2015-cap C3'!E97+'2015-cap C4'!E97+'2015-cap C5'!F97+'2015-cap C6'!E97+'2015-cap C7'!E97+#REF!+#REF!+#REF!</f>
        <v>#REF!</v>
      </c>
      <c r="G96" s="12" t="e">
        <f>'2015-cap C1'!#REF!+#REF!+'2015-cap C3'!F97+'2015-cap C4'!F97+'2015-cap C5'!G97+'2015-cap C6'!F97+'2015-cap C7'!F97+#REF!+#REF!+#REF!</f>
        <v>#REF!</v>
      </c>
      <c r="H96" s="12" t="e">
        <f>'2015-cap C1'!#REF!+#REF!+'2015-cap C3'!#REF!+'2015-cap C4'!G97+'2015-cap C5'!#REF!+'2015-cap C6'!G97+'2015-cap C7'!G97+#REF!+#REF!+#REF!</f>
        <v>#REF!</v>
      </c>
    </row>
    <row r="97" spans="1:8" x14ac:dyDescent="0.2">
      <c r="A97" s="20" t="s">
        <v>90</v>
      </c>
      <c r="B97" s="12" t="e">
        <f>'2015-cap C1'!E100+#REF!+'2015-cap C3'!B98+'2015-cap C4'!B98+'2015-cap C5'!B98+'2015-cap C6'!B98+'2015-cap C7'!B98+#REF!+#REF!+#REF!</f>
        <v>#REF!</v>
      </c>
      <c r="C97" s="12" t="e">
        <f>'2015-cap C1'!F100+#REF!+'2015-cap C3'!C98+'2015-cap C4'!C98+'2015-cap C5'!C98+'2015-cap C6'!C98+'2015-cap C7'!C98+#REF!+#REF!+#REF!</f>
        <v>#REF!</v>
      </c>
      <c r="D97" s="12" t="e">
        <f>'2015-cap C1'!#REF!+#REF!+'2015-cap C3'!#REF!+'2015-cap C4'!#REF!+'2015-cap C5'!D98+'2015-cap C6'!#REF!+'2015-cap C7'!#REF!+#REF!+#REF!+#REF!</f>
        <v>#REF!</v>
      </c>
      <c r="E97" s="12" t="e">
        <f>'2015-cap C1'!#REF!+#REF!+'2015-cap C3'!D98+'2015-cap C4'!D98+'2015-cap C5'!E98+'2015-cap C6'!D98+'2015-cap C7'!D98+#REF!+#REF!+#REF!</f>
        <v>#REF!</v>
      </c>
      <c r="F97" s="12" t="e">
        <f>'2015-cap C1'!#REF!+#REF!+'2015-cap C3'!E98+'2015-cap C4'!E98+'2015-cap C5'!F98+'2015-cap C6'!E98+'2015-cap C7'!E98+#REF!+#REF!+#REF!</f>
        <v>#REF!</v>
      </c>
      <c r="G97" s="12" t="e">
        <f>'2015-cap C1'!#REF!+#REF!+'2015-cap C3'!F98+'2015-cap C4'!F98+'2015-cap C5'!G98+'2015-cap C6'!F98+'2015-cap C7'!F98+#REF!+#REF!+#REF!</f>
        <v>#REF!</v>
      </c>
      <c r="H97" s="12" t="e">
        <f>'2015-cap C1'!#REF!+#REF!+'2015-cap C3'!#REF!+'2015-cap C4'!G98+'2015-cap C5'!#REF!+'2015-cap C6'!G98+'2015-cap C7'!G98+#REF!+#REF!+#REF!</f>
        <v>#REF!</v>
      </c>
    </row>
    <row r="98" spans="1:8" x14ac:dyDescent="0.2">
      <c r="A98" s="20" t="s">
        <v>93</v>
      </c>
      <c r="B98" s="12" t="e">
        <f>'2015-cap C1'!E101+#REF!+'2015-cap C3'!B99+'2015-cap C4'!B99+'2015-cap C5'!B99+'2015-cap C6'!B99+'2015-cap C7'!B99+#REF!+#REF!+#REF!</f>
        <v>#REF!</v>
      </c>
      <c r="C98" s="12" t="e">
        <f>'2015-cap C1'!F101+#REF!+'2015-cap C3'!C99+'2015-cap C4'!C99+'2015-cap C5'!C99+'2015-cap C6'!C99+'2015-cap C7'!C99+#REF!+#REF!+#REF!</f>
        <v>#REF!</v>
      </c>
      <c r="D98" s="12" t="e">
        <f>'2015-cap C1'!#REF!+#REF!+'2015-cap C3'!#REF!+'2015-cap C4'!#REF!+'2015-cap C5'!D99+'2015-cap C6'!#REF!+'2015-cap C7'!#REF!+#REF!+#REF!+#REF!</f>
        <v>#REF!</v>
      </c>
      <c r="E98" s="12" t="e">
        <f>'2015-cap C1'!#REF!+#REF!+'2015-cap C3'!D99+'2015-cap C4'!D99+'2015-cap C5'!E99+'2015-cap C6'!D99+'2015-cap C7'!D99+#REF!+#REF!+#REF!</f>
        <v>#REF!</v>
      </c>
      <c r="F98" s="12" t="e">
        <f>'2015-cap C1'!#REF!+#REF!+'2015-cap C3'!E99+'2015-cap C4'!E99+'2015-cap C5'!F99+'2015-cap C6'!E99+'2015-cap C7'!E99+#REF!+#REF!+#REF!</f>
        <v>#REF!</v>
      </c>
      <c r="G98" s="12" t="e">
        <f>'2015-cap C1'!#REF!+#REF!+'2015-cap C3'!F99+'2015-cap C4'!F99+'2015-cap C5'!G99+'2015-cap C6'!F99+'2015-cap C7'!F99+#REF!+#REF!+#REF!</f>
        <v>#REF!</v>
      </c>
      <c r="H98" s="12" t="e">
        <f>'2015-cap C1'!#REF!+#REF!+'2015-cap C3'!#REF!+'2015-cap C4'!G99+'2015-cap C5'!#REF!+'2015-cap C6'!G99+'2015-cap C7'!G99+#REF!+#REF!+#REF!</f>
        <v>#REF!</v>
      </c>
    </row>
    <row r="99" spans="1:8" x14ac:dyDescent="0.2">
      <c r="A99" s="20" t="s">
        <v>91</v>
      </c>
      <c r="B99" s="12" t="e">
        <f>'2015-cap C1'!E102+#REF!+'2015-cap C3'!B100+'2015-cap C4'!B100+'2015-cap C5'!B100+'2015-cap C6'!B100+'2015-cap C7'!B100+#REF!+#REF!+#REF!</f>
        <v>#REF!</v>
      </c>
      <c r="C99" s="12" t="e">
        <f>'2015-cap C1'!F102+#REF!+'2015-cap C3'!C100+'2015-cap C4'!C100+'2015-cap C5'!C100+'2015-cap C6'!C100+'2015-cap C7'!C100+#REF!+#REF!+#REF!</f>
        <v>#REF!</v>
      </c>
      <c r="D99" s="12" t="e">
        <f>'2015-cap C1'!#REF!+#REF!+'2015-cap C3'!#REF!+'2015-cap C4'!#REF!+'2015-cap C5'!D100+'2015-cap C6'!#REF!+'2015-cap C7'!#REF!+#REF!+#REF!+#REF!</f>
        <v>#REF!</v>
      </c>
      <c r="E99" s="12" t="e">
        <f>'2015-cap C1'!#REF!+#REF!+'2015-cap C3'!D100+'2015-cap C4'!D100+'2015-cap C5'!E100+'2015-cap C6'!D100+'2015-cap C7'!D100+#REF!+#REF!+#REF!</f>
        <v>#REF!</v>
      </c>
      <c r="F99" s="12" t="e">
        <f>'2015-cap C1'!#REF!+#REF!+'2015-cap C3'!E100+'2015-cap C4'!E100+'2015-cap C5'!F100+'2015-cap C6'!E100+'2015-cap C7'!E100+#REF!+#REF!+#REF!</f>
        <v>#REF!</v>
      </c>
      <c r="G99" s="12" t="e">
        <f>'2015-cap C1'!#REF!+#REF!+'2015-cap C3'!F100+'2015-cap C4'!F100+'2015-cap C5'!G100+'2015-cap C6'!F100+'2015-cap C7'!F100+#REF!+#REF!+#REF!</f>
        <v>#REF!</v>
      </c>
      <c r="H99" s="12" t="e">
        <f>'2015-cap C1'!#REF!+#REF!+'2015-cap C3'!#REF!+'2015-cap C4'!G100+'2015-cap C5'!#REF!+'2015-cap C6'!G100+'2015-cap C7'!G100+#REF!+#REF!+#REF!</f>
        <v>#REF!</v>
      </c>
    </row>
    <row r="100" spans="1:8" x14ac:dyDescent="0.2">
      <c r="A100" s="20" t="s">
        <v>92</v>
      </c>
      <c r="B100" s="12" t="e">
        <f>'2015-cap C1'!E103+#REF!+'2015-cap C3'!B101+'2015-cap C4'!B101+'2015-cap C5'!B101+'2015-cap C6'!B101+'2015-cap C7'!B101+#REF!+#REF!+#REF!</f>
        <v>#REF!</v>
      </c>
      <c r="C100" s="12" t="e">
        <f>'2015-cap C1'!F103+#REF!+'2015-cap C3'!C101+'2015-cap C4'!C101+'2015-cap C5'!C101+'2015-cap C6'!C101+'2015-cap C7'!C101+#REF!+#REF!+#REF!</f>
        <v>#REF!</v>
      </c>
      <c r="D100" s="12" t="e">
        <f>'2015-cap C1'!#REF!+#REF!+'2015-cap C3'!#REF!+'2015-cap C4'!#REF!+'2015-cap C5'!D101+'2015-cap C6'!#REF!+'2015-cap C7'!#REF!+#REF!+#REF!+#REF!</f>
        <v>#REF!</v>
      </c>
      <c r="E100" s="12" t="e">
        <f>'2015-cap C1'!#REF!+#REF!+'2015-cap C3'!D101+'2015-cap C4'!D101+'2015-cap C5'!E101+'2015-cap C6'!D101+'2015-cap C7'!D101+#REF!+#REF!+#REF!</f>
        <v>#REF!</v>
      </c>
      <c r="F100" s="12" t="e">
        <f>'2015-cap C1'!#REF!+#REF!+'2015-cap C3'!E101+'2015-cap C4'!E101+'2015-cap C5'!F101+'2015-cap C6'!E101+'2015-cap C7'!E101+#REF!+#REF!+#REF!</f>
        <v>#REF!</v>
      </c>
      <c r="G100" s="12" t="e">
        <f>'2015-cap C1'!#REF!+#REF!+'2015-cap C3'!F101+'2015-cap C4'!F101+'2015-cap C5'!G101+'2015-cap C6'!F101+'2015-cap C7'!F101+#REF!+#REF!+#REF!</f>
        <v>#REF!</v>
      </c>
      <c r="H100" s="12" t="e">
        <f>'2015-cap C1'!#REF!+#REF!+'2015-cap C3'!#REF!+'2015-cap C4'!G101+'2015-cap C5'!#REF!+'2015-cap C6'!G101+'2015-cap C7'!G101+#REF!+#REF!+#REF!</f>
        <v>#REF!</v>
      </c>
    </row>
    <row r="101" spans="1:8" x14ac:dyDescent="0.2">
      <c r="A101" s="20" t="s">
        <v>95</v>
      </c>
      <c r="B101" s="12" t="e">
        <f>'2015-cap C1'!E104+#REF!+'2015-cap C3'!B102+'2015-cap C4'!B102+'2015-cap C5'!B102+'2015-cap C6'!B102+'2015-cap C7'!B102+#REF!+#REF!+#REF!</f>
        <v>#REF!</v>
      </c>
      <c r="C101" s="12" t="e">
        <f>'2015-cap C1'!F104+#REF!+'2015-cap C3'!C102+'2015-cap C4'!C102+'2015-cap C5'!C102+'2015-cap C6'!C102+'2015-cap C7'!C102+#REF!+#REF!+#REF!</f>
        <v>#REF!</v>
      </c>
      <c r="D101" s="12" t="e">
        <f>'2015-cap C1'!#REF!+#REF!+'2015-cap C3'!#REF!+'2015-cap C4'!#REF!+'2015-cap C5'!D102+'2015-cap C6'!#REF!+'2015-cap C7'!#REF!+#REF!+#REF!+#REF!</f>
        <v>#REF!</v>
      </c>
      <c r="E101" s="12" t="e">
        <f>'2015-cap C1'!#REF!+#REF!+'2015-cap C3'!D102+'2015-cap C4'!D102+'2015-cap C5'!E102+'2015-cap C6'!D102+'2015-cap C7'!D102+#REF!+#REF!+#REF!</f>
        <v>#REF!</v>
      </c>
      <c r="F101" s="12" t="e">
        <f>'2015-cap C1'!#REF!+#REF!+'2015-cap C3'!E102+'2015-cap C4'!E102+'2015-cap C5'!F102+'2015-cap C6'!E102+'2015-cap C7'!E102+#REF!+#REF!+#REF!</f>
        <v>#REF!</v>
      </c>
      <c r="G101" s="12" t="e">
        <f>'2015-cap C1'!#REF!+#REF!+'2015-cap C3'!F102+'2015-cap C4'!F102+'2015-cap C5'!G102+'2015-cap C6'!F102+'2015-cap C7'!F102+#REF!+#REF!+#REF!</f>
        <v>#REF!</v>
      </c>
      <c r="H101" s="12" t="e">
        <f>'2015-cap C1'!#REF!+#REF!+'2015-cap C3'!#REF!+'2015-cap C4'!G102+'2015-cap C5'!#REF!+'2015-cap C6'!G102+'2015-cap C7'!G102+#REF!+#REF!+#REF!</f>
        <v>#REF!</v>
      </c>
    </row>
    <row r="102" spans="1:8" x14ac:dyDescent="0.2">
      <c r="A102" s="20" t="s">
        <v>97</v>
      </c>
      <c r="B102" s="12" t="e">
        <f>'2015-cap C1'!E105+#REF!+'2015-cap C3'!B103+'2015-cap C4'!B103+'2015-cap C5'!B103+'2015-cap C6'!B103+'2015-cap C7'!B103+#REF!+#REF!+#REF!</f>
        <v>#REF!</v>
      </c>
      <c r="C102" s="12" t="e">
        <f>'2015-cap C1'!F105+#REF!+'2015-cap C3'!C103+'2015-cap C4'!C103+'2015-cap C5'!C103+'2015-cap C6'!C103+'2015-cap C7'!C103+#REF!+#REF!+#REF!</f>
        <v>#REF!</v>
      </c>
      <c r="D102" s="12" t="e">
        <f>'2015-cap C1'!#REF!+#REF!+'2015-cap C3'!#REF!+'2015-cap C4'!#REF!+'2015-cap C5'!D103+'2015-cap C6'!#REF!+'2015-cap C7'!#REF!+#REF!+#REF!+#REF!</f>
        <v>#REF!</v>
      </c>
      <c r="E102" s="12" t="e">
        <f>'2015-cap C1'!#REF!+#REF!+'2015-cap C3'!D103+'2015-cap C4'!D103+'2015-cap C5'!E103+'2015-cap C6'!D103+'2015-cap C7'!D103+#REF!+#REF!+#REF!</f>
        <v>#REF!</v>
      </c>
      <c r="F102" s="12" t="e">
        <f>'2015-cap C1'!#REF!+#REF!+'2015-cap C3'!E103+'2015-cap C4'!E103+'2015-cap C5'!F103+'2015-cap C6'!E103+'2015-cap C7'!E103+#REF!+#REF!+#REF!</f>
        <v>#REF!</v>
      </c>
      <c r="G102" s="12" t="e">
        <f>'2015-cap C1'!#REF!+#REF!+'2015-cap C3'!F103+'2015-cap C4'!F103+'2015-cap C5'!G103+'2015-cap C6'!F103+'2015-cap C7'!F103+#REF!+#REF!+#REF!</f>
        <v>#REF!</v>
      </c>
      <c r="H102" s="12" t="e">
        <f>'2015-cap C1'!#REF!+#REF!+'2015-cap C3'!#REF!+'2015-cap C4'!G103+'2015-cap C5'!#REF!+'2015-cap C6'!G103+'2015-cap C7'!G103+#REF!+#REF!+#REF!</f>
        <v>#REF!</v>
      </c>
    </row>
    <row r="103" spans="1:8" x14ac:dyDescent="0.2">
      <c r="A103" s="20" t="s">
        <v>94</v>
      </c>
      <c r="B103" s="12" t="e">
        <f>'2015-cap C1'!E106+#REF!+'2015-cap C3'!B104+'2015-cap C4'!B104+'2015-cap C5'!B104+'2015-cap C6'!B104+'2015-cap C7'!B104+#REF!+#REF!+#REF!</f>
        <v>#REF!</v>
      </c>
      <c r="C103" s="12" t="e">
        <f>'2015-cap C1'!F106+#REF!+'2015-cap C3'!C104+'2015-cap C4'!C104+'2015-cap C5'!C104+'2015-cap C6'!C104+'2015-cap C7'!C104+#REF!+#REF!+#REF!</f>
        <v>#REF!</v>
      </c>
      <c r="D103" s="12" t="e">
        <f>'2015-cap C1'!#REF!+#REF!+'2015-cap C3'!#REF!+'2015-cap C4'!#REF!+'2015-cap C5'!D104+'2015-cap C6'!#REF!+'2015-cap C7'!#REF!+#REF!+#REF!+#REF!</f>
        <v>#REF!</v>
      </c>
      <c r="E103" s="12" t="e">
        <f>'2015-cap C1'!#REF!+#REF!+'2015-cap C3'!D104+'2015-cap C4'!D104+'2015-cap C5'!E104+'2015-cap C6'!D104+'2015-cap C7'!D104+#REF!+#REF!+#REF!</f>
        <v>#REF!</v>
      </c>
      <c r="F103" s="12" t="e">
        <f>'2015-cap C1'!#REF!+#REF!+'2015-cap C3'!E104+'2015-cap C4'!E104+'2015-cap C5'!F104+'2015-cap C6'!E104+'2015-cap C7'!E104+#REF!+#REF!+#REF!</f>
        <v>#REF!</v>
      </c>
      <c r="G103" s="12" t="e">
        <f>'2015-cap C1'!#REF!+#REF!+'2015-cap C3'!F104+'2015-cap C4'!F104+'2015-cap C5'!G104+'2015-cap C6'!F104+'2015-cap C7'!F104+#REF!+#REF!+#REF!</f>
        <v>#REF!</v>
      </c>
      <c r="H103" s="12" t="e">
        <f>'2015-cap C1'!#REF!+#REF!+'2015-cap C3'!#REF!+'2015-cap C4'!G104+'2015-cap C5'!#REF!+'2015-cap C6'!G104+'2015-cap C7'!G104+#REF!+#REF!+#REF!</f>
        <v>#REF!</v>
      </c>
    </row>
    <row r="104" spans="1:8" x14ac:dyDescent="0.2">
      <c r="A104" s="20" t="s">
        <v>96</v>
      </c>
      <c r="B104" s="12" t="e">
        <f>'2015-cap C1'!E107+#REF!+'2015-cap C3'!B105+'2015-cap C4'!B105+'2015-cap C5'!B105+'2015-cap C6'!B105+'2015-cap C7'!B105+#REF!+#REF!+#REF!</f>
        <v>#REF!</v>
      </c>
      <c r="C104" s="12" t="e">
        <f>'2015-cap C1'!F107+#REF!+'2015-cap C3'!C105+'2015-cap C4'!C105+'2015-cap C5'!C105+'2015-cap C6'!C105+'2015-cap C7'!C105+#REF!+#REF!+#REF!</f>
        <v>#REF!</v>
      </c>
      <c r="D104" s="12" t="e">
        <f>'2015-cap C1'!#REF!+#REF!+'2015-cap C3'!#REF!+'2015-cap C4'!#REF!+'2015-cap C5'!D105+'2015-cap C6'!#REF!+'2015-cap C7'!#REF!+#REF!+#REF!+#REF!</f>
        <v>#REF!</v>
      </c>
      <c r="E104" s="12" t="e">
        <f>'2015-cap C1'!#REF!+#REF!+'2015-cap C3'!D105+'2015-cap C4'!D105+'2015-cap C5'!E105+'2015-cap C6'!D105+'2015-cap C7'!D105+#REF!+#REF!+#REF!</f>
        <v>#REF!</v>
      </c>
      <c r="F104" s="12" t="e">
        <f>'2015-cap C1'!#REF!+#REF!+'2015-cap C3'!E105+'2015-cap C4'!E105+'2015-cap C5'!F105+'2015-cap C6'!E105+'2015-cap C7'!E105+#REF!+#REF!+#REF!</f>
        <v>#REF!</v>
      </c>
      <c r="G104" s="12" t="e">
        <f>'2015-cap C1'!#REF!+#REF!+'2015-cap C3'!F105+'2015-cap C4'!F105+'2015-cap C5'!G105+'2015-cap C6'!F105+'2015-cap C7'!F105+#REF!+#REF!+#REF!</f>
        <v>#REF!</v>
      </c>
      <c r="H104" s="12" t="e">
        <f>'2015-cap C1'!#REF!+#REF!+'2015-cap C3'!#REF!+'2015-cap C4'!G105+'2015-cap C5'!#REF!+'2015-cap C6'!G105+'2015-cap C7'!G105+#REF!+#REF!+#REF!</f>
        <v>#REF!</v>
      </c>
    </row>
    <row r="105" spans="1:8" ht="26.25" thickBot="1" x14ac:dyDescent="0.25">
      <c r="A105" s="21" t="s">
        <v>115</v>
      </c>
      <c r="B105" s="12" t="e">
        <f>SUM(B4:B104)</f>
        <v>#REF!</v>
      </c>
      <c r="C105" s="12" t="e">
        <f t="shared" ref="C105:H105" si="0">SUM(C4:C104)</f>
        <v>#REF!</v>
      </c>
      <c r="D105" s="12" t="e">
        <f t="shared" si="0"/>
        <v>#REF!</v>
      </c>
      <c r="E105" s="12" t="e">
        <f t="shared" si="0"/>
        <v>#REF!</v>
      </c>
      <c r="F105" s="12" t="e">
        <f t="shared" si="0"/>
        <v>#REF!</v>
      </c>
      <c r="G105" s="12" t="e">
        <f t="shared" si="0"/>
        <v>#REF!</v>
      </c>
      <c r="H105" s="12" t="e">
        <f t="shared" si="0"/>
        <v>#REF!</v>
      </c>
    </row>
    <row r="107" spans="1:8" ht="26.25" thickBot="1" x14ac:dyDescent="0.25">
      <c r="A107" s="21" t="s">
        <v>116</v>
      </c>
      <c r="B107" s="4">
        <v>8999843</v>
      </c>
      <c r="C107" s="5">
        <v>6016564134.7099991</v>
      </c>
      <c r="D107" s="6">
        <v>48251022.600000009</v>
      </c>
      <c r="E107" s="5">
        <v>7412.53</v>
      </c>
      <c r="F107" s="5">
        <v>631739234144.55017</v>
      </c>
      <c r="G107" s="5">
        <v>132594088.11000004</v>
      </c>
      <c r="H107" s="5">
        <v>10148463.489999996</v>
      </c>
    </row>
    <row r="109" spans="1:8" ht="13.5" thickBot="1" x14ac:dyDescent="0.25">
      <c r="A109" s="21" t="s">
        <v>117</v>
      </c>
      <c r="B109" s="4" t="e">
        <f>B105-B107</f>
        <v>#REF!</v>
      </c>
      <c r="C109" s="4" t="e">
        <f t="shared" ref="C109:H109" si="1">C105-C107</f>
        <v>#REF!</v>
      </c>
      <c r="D109" s="4" t="e">
        <f t="shared" si="1"/>
        <v>#REF!</v>
      </c>
      <c r="E109" s="4" t="e">
        <f t="shared" si="1"/>
        <v>#REF!</v>
      </c>
      <c r="F109" s="4" t="e">
        <f t="shared" si="1"/>
        <v>#REF!</v>
      </c>
      <c r="G109" s="4" t="e">
        <f t="shared" si="1"/>
        <v>#REF!</v>
      </c>
      <c r="H109" s="4" t="e">
        <f t="shared" si="1"/>
        <v>#REF!</v>
      </c>
    </row>
  </sheetData>
  <mergeCells count="2">
    <mergeCell ref="A1:H1"/>
    <mergeCell ref="A2:H2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7</vt:i4>
      </vt:variant>
    </vt:vector>
  </HeadingPairs>
  <TitlesOfParts>
    <vt:vector size="16" baseType="lpstr">
      <vt:lpstr>2015-cap C1</vt:lpstr>
      <vt:lpstr>2015-cap C2</vt:lpstr>
      <vt:lpstr>2015-cap C3</vt:lpstr>
      <vt:lpstr>2015-cap C4</vt:lpstr>
      <vt:lpstr>2015-cap C5</vt:lpstr>
      <vt:lpstr>2015-cap C6</vt:lpstr>
      <vt:lpstr>2015-cap C7</vt:lpstr>
      <vt:lpstr>2011-CAP tot--A10</vt:lpstr>
      <vt:lpstr>2009-TOT A (senza 10)</vt:lpstr>
      <vt:lpstr>'2011-CAP tot--A10'!Titoli_stampa</vt:lpstr>
      <vt:lpstr>'2015-cap C1'!Titoli_stampa</vt:lpstr>
      <vt:lpstr>'2015-cap C3'!Titoli_stampa</vt:lpstr>
      <vt:lpstr>'2015-cap C4'!Titoli_stampa</vt:lpstr>
      <vt:lpstr>'2015-cap C5'!Titoli_stampa</vt:lpstr>
      <vt:lpstr>'2015-cap C6'!Titoli_stampa</vt:lpstr>
      <vt:lpstr>'2015-cap C7'!Titoli_stampa</vt:lpstr>
    </vt:vector>
  </TitlesOfParts>
  <Company>sogei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sogei</dc:creator>
  <cp:lastModifiedBy>LUCCHESE FILIPPO</cp:lastModifiedBy>
  <cp:lastPrinted>2008-10-09T06:42:41Z</cp:lastPrinted>
  <dcterms:created xsi:type="dcterms:W3CDTF">2007-12-19T15:31:56Z</dcterms:created>
  <dcterms:modified xsi:type="dcterms:W3CDTF">2016-07-08T09:56:34Z</dcterms:modified>
</cp:coreProperties>
</file>