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55" activeTab="0"/>
  </bookViews>
  <sheets>
    <sheet name="PROGRAMMA 2019" sheetId="1" r:id="rId1"/>
    <sheet name="PROGRAMMA 2020" sheetId="2" r:id="rId2"/>
  </sheets>
  <definedNames>
    <definedName name="_xlnm._FilterDatabase" localSheetId="0" hidden="1">'PROGRAMMA 2019'!$A$11:$G$410</definedName>
    <definedName name="_xlnm._FilterDatabase" localSheetId="1" hidden="1">'PROGRAMMA 2020'!$A$11:$G$375</definedName>
    <definedName name="_xlnm.Print_Area" localSheetId="0">'PROGRAMMA 2019'!$A$1:$G$412</definedName>
    <definedName name="_xlnm.Print_Area" localSheetId="1">'PROGRAMMA 2020'!$A$1:$G$377</definedName>
  </definedNames>
  <calcPr fullCalcOnLoad="1"/>
</workbook>
</file>

<file path=xl/comments1.xml><?xml version="1.0" encoding="utf-8"?>
<comments xmlns="http://schemas.openxmlformats.org/spreadsheetml/2006/main">
  <authors>
    <author>pc72</author>
    <author/>
  </authors>
  <commentList>
    <comment ref="A91" authorId="0">
      <text>
        <r>
          <rPr>
            <b/>
            <sz val="20"/>
            <rFont val="Tahoma"/>
            <family val="2"/>
          </rPr>
          <t xml:space="preserve">ex archeologica portati avanti </t>
        </r>
      </text>
    </comment>
    <comment ref="E395" authorId="1">
      <text>
        <r>
          <rPr>
            <b/>
            <sz val="9"/>
            <color indexed="8"/>
            <rFont val="Tahoma"/>
            <family val="2"/>
          </rPr>
          <t xml:space="preserve">Cmateazzi:
</t>
        </r>
      </text>
    </comment>
  </commentList>
</comments>
</file>

<file path=xl/sharedStrings.xml><?xml version="1.0" encoding="utf-8"?>
<sst xmlns="http://schemas.openxmlformats.org/spreadsheetml/2006/main" count="3220" uniqueCount="1429">
  <si>
    <t>BASILICATA</t>
  </si>
  <si>
    <t>CALABRIA</t>
  </si>
  <si>
    <t>CAMPANIA</t>
  </si>
  <si>
    <t>EMILIA ROMAGNA</t>
  </si>
  <si>
    <t>FRIULI VENEZIA GIULIA</t>
  </si>
  <si>
    <t>LAZIO</t>
  </si>
  <si>
    <t>LIGURIA</t>
  </si>
  <si>
    <t>LOMBARDIA</t>
  </si>
  <si>
    <t>MARCHE</t>
  </si>
  <si>
    <t>MOLISE</t>
  </si>
  <si>
    <t>PIEMONTE</t>
  </si>
  <si>
    <t>PUGLIA</t>
  </si>
  <si>
    <t>SARDEGNA</t>
  </si>
  <si>
    <t>SICILIA</t>
  </si>
  <si>
    <t>TOSCANA</t>
  </si>
  <si>
    <t>TRENTINO</t>
  </si>
  <si>
    <t>UMBRIA</t>
  </si>
  <si>
    <t>VENETO</t>
  </si>
  <si>
    <t>VARIE</t>
  </si>
  <si>
    <t>COD-IST</t>
  </si>
  <si>
    <t>COMUNE</t>
  </si>
  <si>
    <t>Prov</t>
  </si>
  <si>
    <t>OGGETTO</t>
  </si>
  <si>
    <t>DESCRIZIONE</t>
  </si>
  <si>
    <t>Elenco proposte degli interventi ammissibili al finanziamento</t>
  </si>
  <si>
    <t>ABRUZZO</t>
  </si>
  <si>
    <t>Numero Progressivo  di priorità</t>
  </si>
  <si>
    <t>PM_ABR</t>
  </si>
  <si>
    <t>L'Aquila</t>
  </si>
  <si>
    <t>Chieti</t>
  </si>
  <si>
    <t>AST-TER</t>
  </si>
  <si>
    <t>SR_ABR</t>
  </si>
  <si>
    <t>PM_BAS</t>
  </si>
  <si>
    <t>AST-POT</t>
  </si>
  <si>
    <t>BNA-POT</t>
  </si>
  <si>
    <t xml:space="preserve">Biblioteca Nazionale </t>
  </si>
  <si>
    <t>SR_BAS</t>
  </si>
  <si>
    <t>PM_CAL</t>
  </si>
  <si>
    <t>AST-COS</t>
  </si>
  <si>
    <t>BNA-COS</t>
  </si>
  <si>
    <t>AST-RCA</t>
  </si>
  <si>
    <t>PM_CAMP</t>
  </si>
  <si>
    <t>Napoli</t>
  </si>
  <si>
    <t>Benevento</t>
  </si>
  <si>
    <t>Caserta</t>
  </si>
  <si>
    <t>MNA-CAV</t>
  </si>
  <si>
    <t>MNA-MVE</t>
  </si>
  <si>
    <t>AST-NAP</t>
  </si>
  <si>
    <t>BUN-NAP</t>
  </si>
  <si>
    <t xml:space="preserve">Biblioteca Universitaria </t>
  </si>
  <si>
    <t>PM_EROM</t>
  </si>
  <si>
    <t>Bologna</t>
  </si>
  <si>
    <t>AST-FOR</t>
  </si>
  <si>
    <t>AST-RAV</t>
  </si>
  <si>
    <t>PM_FVG</t>
  </si>
  <si>
    <t>BSI-GOR</t>
  </si>
  <si>
    <t>Trieste</t>
  </si>
  <si>
    <t>BST-TRI</t>
  </si>
  <si>
    <t>PM_LAZ</t>
  </si>
  <si>
    <t>Roma</t>
  </si>
  <si>
    <t>MNA-FAR</t>
  </si>
  <si>
    <t>MNA-GRO</t>
  </si>
  <si>
    <t>AST-LAT</t>
  </si>
  <si>
    <t>Rieti</t>
  </si>
  <si>
    <t>AST-ROM</t>
  </si>
  <si>
    <t>BCA-ROM</t>
  </si>
  <si>
    <t>BSM-ROM</t>
  </si>
  <si>
    <t>BMS-ROM</t>
  </si>
  <si>
    <t>BSB-ROM</t>
  </si>
  <si>
    <t>BUA-ROM</t>
  </si>
  <si>
    <t>Biblioteca Universitaria Alessandrina</t>
  </si>
  <si>
    <t>BVA-ROM</t>
  </si>
  <si>
    <t>ICBSA</t>
  </si>
  <si>
    <t>ICUBB</t>
  </si>
  <si>
    <t>ICA</t>
  </si>
  <si>
    <t>ARCHIVIST-LAZ</t>
  </si>
  <si>
    <t>MNA-SUB</t>
  </si>
  <si>
    <t>SR_LAZ</t>
  </si>
  <si>
    <t>Genova</t>
  </si>
  <si>
    <t>BUN-GEN</t>
  </si>
  <si>
    <t>AST-LAS</t>
  </si>
  <si>
    <t>AST-SAV</t>
  </si>
  <si>
    <t>Pavia</t>
  </si>
  <si>
    <t>BUN-PAV</t>
  </si>
  <si>
    <t>PM_MAR</t>
  </si>
  <si>
    <t>PM_MOL</t>
  </si>
  <si>
    <t>Campobasso</t>
  </si>
  <si>
    <t>AST-CAM</t>
  </si>
  <si>
    <t>AST-ISE</t>
  </si>
  <si>
    <t>PM_PIE</t>
  </si>
  <si>
    <t>AST-ALE</t>
  </si>
  <si>
    <t>AST-TOR</t>
  </si>
  <si>
    <t>BNU-TOR</t>
  </si>
  <si>
    <t>ARCHIVIST_PIEVA</t>
  </si>
  <si>
    <t>PM_PUG</t>
  </si>
  <si>
    <t>BNA-BAR</t>
  </si>
  <si>
    <t>PM_SAR</t>
  </si>
  <si>
    <t>AST-CAG</t>
  </si>
  <si>
    <t>BUN-CAG</t>
  </si>
  <si>
    <t>AST-NUO</t>
  </si>
  <si>
    <t>AST-ORI</t>
  </si>
  <si>
    <t>BUN-SAS</t>
  </si>
  <si>
    <t>AST-AGR</t>
  </si>
  <si>
    <t>AST-MES</t>
  </si>
  <si>
    <t>Messina</t>
  </si>
  <si>
    <t>ARCHIVIST-SICIL</t>
  </si>
  <si>
    <t>AST-TRA</t>
  </si>
  <si>
    <t>Firenze</t>
  </si>
  <si>
    <t>Lucca</t>
  </si>
  <si>
    <t>AST-FIR</t>
  </si>
  <si>
    <t>BRI-FIR</t>
  </si>
  <si>
    <t>AST-LIV</t>
  </si>
  <si>
    <t>AST-LUC</t>
  </si>
  <si>
    <t>BST-LUC</t>
  </si>
  <si>
    <t>AST-PRA</t>
  </si>
  <si>
    <t>Perugia</t>
  </si>
  <si>
    <t>AST-PER</t>
  </si>
  <si>
    <t>PM_VE</t>
  </si>
  <si>
    <t>AST-PAD</t>
  </si>
  <si>
    <t>BUN-PAD</t>
  </si>
  <si>
    <t>MNA-SGI</t>
  </si>
  <si>
    <t>AST-VEN</t>
  </si>
  <si>
    <t>BNM-VEN</t>
  </si>
  <si>
    <t>AST-VRN</t>
  </si>
  <si>
    <t>AST-VIC</t>
  </si>
  <si>
    <t>ROMA</t>
  </si>
  <si>
    <t>FIRENZE</t>
  </si>
  <si>
    <t>COLOSSEO</t>
  </si>
  <si>
    <t>POMPEI</t>
  </si>
  <si>
    <t>ISCR</t>
  </si>
  <si>
    <t>ACS</t>
  </si>
  <si>
    <t>GNAM</t>
  </si>
  <si>
    <t>VENEZIA</t>
  </si>
  <si>
    <t>NAPOLI</t>
  </si>
  <si>
    <t>PIN_BRERA</t>
  </si>
  <si>
    <t>MILANO</t>
  </si>
  <si>
    <t>REGG_CE</t>
  </si>
  <si>
    <t>CASERTA</t>
  </si>
  <si>
    <t>MODENA</t>
  </si>
  <si>
    <t>MAN_NA</t>
  </si>
  <si>
    <t>REGGIO CALABRIA</t>
  </si>
  <si>
    <t>TARANTO</t>
  </si>
  <si>
    <t>PD_MANT</t>
  </si>
  <si>
    <t>MANTOVA</t>
  </si>
  <si>
    <t>PR_GE</t>
  </si>
  <si>
    <t>GENOVA</t>
  </si>
  <si>
    <t>TORINO</t>
  </si>
  <si>
    <t xml:space="preserve">Ministero per i beni e le attività culturali </t>
  </si>
  <si>
    <t>SABAP-AQ</t>
  </si>
  <si>
    <t>SABAP-BAS</t>
  </si>
  <si>
    <t>SABAP-RC</t>
  </si>
  <si>
    <t>SABAP-NA</t>
  </si>
  <si>
    <t>SABAP-NAMETRO</t>
  </si>
  <si>
    <t>SABAP-CE</t>
  </si>
  <si>
    <t>SABAP-SA</t>
  </si>
  <si>
    <t>SAAP-BO</t>
  </si>
  <si>
    <t>SAAP-RAV</t>
  </si>
  <si>
    <t>SAAP-PR</t>
  </si>
  <si>
    <t>SABAP-FVG</t>
  </si>
  <si>
    <t>SABAP-ETRMER</t>
  </si>
  <si>
    <t>SAPAP-FRLTRI</t>
  </si>
  <si>
    <t>SABAP-GE</t>
  </si>
  <si>
    <t>SABAP-MIL</t>
  </si>
  <si>
    <t>SABAP-MN</t>
  </si>
  <si>
    <t>SABAP-MAR</t>
  </si>
  <si>
    <t>ARCHIVIST_umbr_marc</t>
  </si>
  <si>
    <t>SR_MARC</t>
  </si>
  <si>
    <t>SABAP-MOL</t>
  </si>
  <si>
    <t>SABAP-AL</t>
  </si>
  <si>
    <t>SABAP-NO</t>
  </si>
  <si>
    <t>SABAP-BA</t>
  </si>
  <si>
    <t>SABAP-LE</t>
  </si>
  <si>
    <t>SABAP-SS</t>
  </si>
  <si>
    <t>PM_Tos</t>
  </si>
  <si>
    <t>SABAP-FI</t>
  </si>
  <si>
    <t>SABAP-PI</t>
  </si>
  <si>
    <t>SABAP-UMB</t>
  </si>
  <si>
    <t>SABAP-VE</t>
  </si>
  <si>
    <t>SABAP-PD</t>
  </si>
  <si>
    <t>SABAP-VR</t>
  </si>
  <si>
    <t>MNR</t>
  </si>
  <si>
    <t>PARMA</t>
  </si>
  <si>
    <t>GAN_UMB</t>
  </si>
  <si>
    <t>PERUGIA</t>
  </si>
  <si>
    <t>MU_CIV</t>
  </si>
  <si>
    <t>MNE_VILGIU</t>
  </si>
  <si>
    <t>MU_MIRA</t>
  </si>
  <si>
    <t>Il Museo storico e il Parco del Castello di Miramare</t>
  </si>
  <si>
    <t>TRIESTE</t>
  </si>
  <si>
    <t>PAR_CAFLEGR</t>
  </si>
  <si>
    <t>PAR_ERC</t>
  </si>
  <si>
    <t>ERCOLANO</t>
  </si>
  <si>
    <t>VA_VE</t>
  </si>
  <si>
    <t>TIVOLI</t>
  </si>
  <si>
    <t>PROGRAMMAZIONE AI SENSI DEI COMMI 9 E 10 DELLA L. 23/12/2014, n. 190</t>
  </si>
  <si>
    <t>TOTALE</t>
  </si>
  <si>
    <t>TOTALE GENERALE</t>
  </si>
  <si>
    <t>ANNUALITA' 2019</t>
  </si>
  <si>
    <t>NO</t>
  </si>
  <si>
    <t>N</t>
  </si>
  <si>
    <t>IM</t>
  </si>
  <si>
    <t>PD</t>
  </si>
  <si>
    <t>POTENZA</t>
  </si>
  <si>
    <t>PZ</t>
  </si>
  <si>
    <t>NUOVA SEDE BIBLIOTECA NAZIONALE</t>
  </si>
  <si>
    <t>COMPLETAMENTO ED ALLESTIMENTO DELLA NUOVA SEDE DELLA BIBLIOTECA NAZIONALE</t>
  </si>
  <si>
    <t>SI</t>
  </si>
  <si>
    <t>BIBLIOTECA NAZIONALE DI POTENZA</t>
  </si>
  <si>
    <t>NA</t>
  </si>
  <si>
    <t>Lavori di restauro e recupero funzionale del complesso monumentale di via Mezzocannone 8 - Saldo accordo bonario e spese connesse</t>
  </si>
  <si>
    <t>Cava de' Tirreni</t>
  </si>
  <si>
    <t>SA</t>
  </si>
  <si>
    <t>Biblioteca del Monumento Nazionale della Badia di Cava</t>
  </si>
  <si>
    <t>Completamento lavori di adeguamento per l'ottenimento del CPI</t>
  </si>
  <si>
    <t>AV</t>
  </si>
  <si>
    <t>GORIZIA</t>
  </si>
  <si>
    <t>GO</t>
  </si>
  <si>
    <t>PALAZZO WERDENBERG</t>
  </si>
  <si>
    <t>Interventi per ottenimento autorizzazione ai fini antincendio e per completa accessibilità/fruibilità dei locali e servizi - 2° lotto</t>
  </si>
  <si>
    <t>4</t>
  </si>
  <si>
    <t>TS</t>
  </si>
  <si>
    <t xml:space="preserve">PALAZZO MORPURGO SEDE DELLA BIBLIOTECA STATALE STELIO CRISE DI TRIESTE </t>
  </si>
  <si>
    <t>Risanamento della parete esterna del deposito librario</t>
  </si>
  <si>
    <t>Sostituzione gruppo frigo</t>
  </si>
  <si>
    <t>RM</t>
  </si>
  <si>
    <t>RI</t>
  </si>
  <si>
    <t>BIBLIOTECA DI STORIA MODERNA E CONTEMPORANEA</t>
  </si>
  <si>
    <t xml:space="preserve">COMPLETAMENTO LAVORI DI ADEGUAMENTO PER L’OTTENIMENTO DEL CPI </t>
  </si>
  <si>
    <t>Subiaco</t>
  </si>
  <si>
    <t>Biblioteca Statale Mon. Naz. Di S. Scolastica</t>
  </si>
  <si>
    <t>Lavori di risanamento integrale e restauro con interventi di impermeabilizzazione del tetto della sala ex Granaio</t>
  </si>
  <si>
    <t>GROTTAFERRATA</t>
  </si>
  <si>
    <t>Abbazia di San Nilo a Grottaferrata. Palazzo dei commendatari (sec. XVI), sede della Biblioteca statale del monumento nazionale di Grottaferrata</t>
  </si>
  <si>
    <t xml:space="preserve">RM </t>
  </si>
  <si>
    <t>BIBLIOTECA STATALE ANTONIO BALDINI</t>
  </si>
  <si>
    <t>COMPLETAMENTO LAVORI DI ADEGUAMENTO PER L’OTTENIMENTO DEL CPI – SALA LETTURA - UFFICI</t>
  </si>
  <si>
    <t>Messa in sicurezza ambienti</t>
  </si>
  <si>
    <t>Adeguamento impianti elettrico e di illuminazione</t>
  </si>
  <si>
    <t>I MANOSCRITTI SVELATI - Continuazione del progetto già finanziato nella programmazione triennale 2016-2018 che consentirà di terminare la catalogazione on-line con il programma MOL di tutti i manoscritti del fondo manoscritti della Biblioteca (Codici miniati, manoscritti moderni, diari, ecc.) con interventi di manutenzione conservativa.</t>
  </si>
  <si>
    <t>Biblioteca Casanatense</t>
  </si>
  <si>
    <t>Manutenzione pavimenti, intonaci, impianto elettrico, illuminazione, serramenti e arredi del salone monumentale</t>
  </si>
  <si>
    <t>Biblioteca Statale Antonio Baldini e Direzione Generale Biblioteche e Istituti Culturali</t>
  </si>
  <si>
    <t>Rischio antropico - infissi blindati</t>
  </si>
  <si>
    <t>Manutenzione servizi igienici e impianti</t>
  </si>
  <si>
    <t>Manutenzione straordinaria balconi ed edificio</t>
  </si>
  <si>
    <t>Messa in sicurezza del patrimonio librario</t>
  </si>
  <si>
    <t>Aggiornamento teca digitale ed interfaccia e aggiornamento accesso pubblico alle risorse della Biblioteca</t>
  </si>
  <si>
    <t>BA</t>
  </si>
  <si>
    <t>BARI</t>
  </si>
  <si>
    <t>BIBLIOTECA NAZIONALE BARI</t>
  </si>
  <si>
    <t xml:space="preserve">RIPRISTINO IMPIANTO DI VIDEOSORVEGLIANZA  A C.C., ANTINTRUSIONE E RILEVAZIONE FUMI. </t>
  </si>
  <si>
    <t>MANUTENZIONE STRAORDINARIA IMMOBILE EX FRIGORIFERO ED EX MERCATO  ITTICO</t>
  </si>
  <si>
    <t>RIPRISTINO STRAORDINARIO AI FINI DELLA SICUREZZA DEGLI IMPIANTI DEDICATI AL MAGAZZINAGGIO DEL MATERIALE LIBRARIO</t>
  </si>
  <si>
    <t>SS</t>
  </si>
  <si>
    <t>CA</t>
  </si>
  <si>
    <t>SASSARI</t>
  </si>
  <si>
    <t>CAGLIARI</t>
  </si>
  <si>
    <t>Rifacimento impianto elettrico</t>
  </si>
  <si>
    <t>Lavori di ripristino di intonaci e pavimentazione del deposito, compresa la sostituzione di una porta tagliafuoco</t>
  </si>
  <si>
    <t>Disinfestazione in anossia materiale librario e bonifica scaffalature</t>
  </si>
  <si>
    <t>FI</t>
  </si>
  <si>
    <t>SVILUPPO    TECA   DIGITALE</t>
  </si>
  <si>
    <t>LUCCA</t>
  </si>
  <si>
    <t>LU</t>
  </si>
  <si>
    <t>BIBLIOTECA STATALE</t>
  </si>
  <si>
    <t>COMPLETAMENTO LAVORI DI ADEGUAMENTO PER L’OTTENIMENTO DEL CPI E MESSA IN  SICUREZZA STATICA ZONA VANO SCALE E ZONA SANT’AGOSTINO</t>
  </si>
  <si>
    <t>PADOVA</t>
  </si>
  <si>
    <t>VE</t>
  </si>
  <si>
    <t>MAUTENZIONE STRAORDINARIA SEZ. "LIBRI RARI"</t>
  </si>
  <si>
    <t>CONSOLIDAMENTO, RESTAURO E REALIZZAZIONE IMPIANTO DI SPEGNIMENTO A GAS INERTE, RISCALDAMENTO, ELETTRICO E SPECIALI DEI LOCALI “LIBRI RARI”</t>
  </si>
  <si>
    <t>BIBLIOTECA NAZIONALE MARCIANA</t>
  </si>
  <si>
    <t>IMPLEMENTAZIONE E ADEGUAMENTO IMPIANTO ALLARME ANTIINTRUSIONE E ANTINCENDIO</t>
  </si>
  <si>
    <t>MANUTENZIONE IMPIANTI TECNOLOGICI</t>
  </si>
  <si>
    <t>MANUTENZIONE IMPIANTI SPECIALI E TECNOLOGICI AD ESCLUSIONE DELLE BOMBOLE ARGON OGGETTO DI RICHIESTA DI MANUTENZIONE STRAORDINARIA</t>
  </si>
  <si>
    <t>REALIZZAZIONE IMPIANTO CLIMATIZZAZIONE</t>
  </si>
  <si>
    <t>MANUTENZIONE STRAORDINARIA BOMBOLE GAS ARGON</t>
  </si>
  <si>
    <t>MANUTENZIONE DELLE 44 BOMBOLE ARGON LT. 80 FACENTI PARTE DELL’IMPIANTO ANTINCENDIO</t>
  </si>
  <si>
    <t>BIBLIOTECA UNIVERSITARIA DI PADOVA</t>
  </si>
  <si>
    <t>COSENZA</t>
  </si>
  <si>
    <t>CS</t>
  </si>
  <si>
    <t xml:space="preserve">Realizzazione Scaffalatura completa per miglioramento patrimonio librario </t>
  </si>
  <si>
    <t xml:space="preserve">Rifacimento cortile esterno e sistemazione cisterne </t>
  </si>
  <si>
    <t xml:space="preserve">Rifacimento copertura edificio ex Seminario </t>
  </si>
  <si>
    <t>GE</t>
  </si>
  <si>
    <t xml:space="preserve">MANUTENZIONE EVOLUTIVA E CORRETTIVA DEL SOFTWARE CULTURAITALIA </t>
  </si>
  <si>
    <t>IL SOFTWARE NECESSITA DI POTENZIAMENTO AL FINE DI ACCRESCERE LA CAPACITA' DI DIGITALIZZAZIONE DELLE ISTITUZIONI DETENTRICI DEI CONTENUTI (MUSEI, ARCHIVI E BIBLIOTECHE)</t>
  </si>
  <si>
    <t>BIBLIOTECA VALLICELLIANA</t>
  </si>
  <si>
    <t>COMPLETAMENTO LAVORI DI ADEGUAMENTO PER L’OTTENIMENTO DEL CPI  - CONSOLIDAMENTO STATICO CASSETTONATO SALONE BORROMINI E SALA LETTURA</t>
  </si>
  <si>
    <t>Biblioteca Universitaria di Napoli</t>
  </si>
  <si>
    <t>MERCOGLIANO</t>
  </si>
  <si>
    <t>BIBLIOTECA STATALE DI MONTEVERGINE</t>
  </si>
  <si>
    <t>Realizzazione impianto di spegnimento automatico</t>
  </si>
  <si>
    <t>7</t>
  </si>
  <si>
    <t>SOSTITUZIONE DELL'IMPIANTO DI RIVELAZIONE FUMI</t>
  </si>
  <si>
    <t>Dpr 151/2011. Prevenzione rischio incendi</t>
  </si>
  <si>
    <t>PALAZZO ANTICI MATTEI</t>
  </si>
  <si>
    <t>ADEGUAMENTO E INTEGRAZIONI IMPIANTI CLIMATIZZAZIONE</t>
  </si>
  <si>
    <t>REALIZZAZIONE NUOVO DEPOSITO PROTETTO REI 120</t>
  </si>
  <si>
    <t>Intervento di indagine tecnica per rilevare le cause delle infiltrazioni per capillarità e per risalita acqua piovana nel deposito “Colonne” nel Palazzo Mattei di Giove</t>
  </si>
  <si>
    <t>Realizzazione di uno studio di fattibilità per la separazione delle doppie copie e la corretta collocazione dei supporti audiovisivi</t>
  </si>
  <si>
    <t>BIBLIOTECA STATALE A. BALDINI</t>
  </si>
  <si>
    <t xml:space="preserve">Adeguamento funzionale e legislativo  porte tagliafuoco </t>
  </si>
  <si>
    <t>Biblioteca di storia moderna e contemporanea</t>
  </si>
  <si>
    <t>Ricollaudo decennale bombole  di contenimento gas spegnimento</t>
  </si>
  <si>
    <t>FARFA SABINA</t>
  </si>
  <si>
    <t>BIBLIOTECA STATALE MON. NAZ. FARFA</t>
  </si>
  <si>
    <t>LAVORI DI TUTELA E CONSERVAZIONE DEL PATRIMONIO - INTERVENTI DI PREVENZIONE E ANTINFORTUNISTICA PER PREVENZIONE INCENDI E RILASCIO DEL CPI</t>
  </si>
  <si>
    <t>BSB-ROM DGBIC</t>
  </si>
  <si>
    <t>SEDI BIBLIOTECA STATALE BALBINI E DIREZIONE GENERALE BIBLIOTECHE E ISTITUTI CULTURALI</t>
  </si>
  <si>
    <t>INTERVENTI DI SOSTITUZIONE CONTROSOFFITTATURE PER MESSA IN SICUREZZA LOCALI UFFICI</t>
  </si>
  <si>
    <t>BIBLIOTECA UNIVERSITARIA DI GENOVA, NUOVA SEDE</t>
  </si>
  <si>
    <t>LOTTO CONCLUSIVO DELL'INTERVENTO DI ALLESTIMENTO DELLA NUOVA SEDE DI VIA BALBI 40 CON SCAFFALATURE, ARREDI E OPERE COMPLEMENTARI NECESSARIE PER OTTIMIZZARE LA GESTIONE, LA FRUIZIONE E LA VALORIZZAZIONE DI TUTTI GLI SPAZI DELLA BIBLIOTECA</t>
  </si>
  <si>
    <t>1</t>
  </si>
  <si>
    <t>Interventi da realizzare e spese connesse per l'ottenimento del CPI</t>
  </si>
  <si>
    <t>2</t>
  </si>
  <si>
    <t>Collaudo decennale n.52 bombole gas Argon impianto antincendio</t>
  </si>
  <si>
    <t>3</t>
  </si>
  <si>
    <t>6</t>
  </si>
  <si>
    <t>BIBLIOTECA RICCARDIANA</t>
  </si>
  <si>
    <t>SABAP -AQ</t>
  </si>
  <si>
    <t>CASTELLI</t>
  </si>
  <si>
    <t>TE</t>
  </si>
  <si>
    <t>RESTAURO TELE PROVENIENTI DALLA CHIESA DI SAN GIOVANNI BATTISTA</t>
  </si>
  <si>
    <t>RESTAURO CONSERVATIVO DELLE TELE IN VISTA DELLA LORO RICOLLOCAZIONE NELLA CHIESA DA POCO RIAPERTA</t>
  </si>
  <si>
    <t>TORNIMPARTE</t>
  </si>
  <si>
    <t>AQ</t>
  </si>
  <si>
    <t>CHIESA DI SANTA MARIA ABBARANO (RUDERI)</t>
  </si>
  <si>
    <t>MESSA IN SICUREZZA</t>
  </si>
  <si>
    <t>TIONE DEGLI ABRUZZI</t>
  </si>
  <si>
    <t>CHIESA DI SAN GAETANO</t>
  </si>
  <si>
    <t>PROGETTAZIONE INTERVENTO DI CONSOLIDAMENTO E RESTAURO E ATTIVITA' PROPEDEUTICHE</t>
  </si>
  <si>
    <t>L'AQUILA</t>
  </si>
  <si>
    <t>CHIESA DI SAN MARCO</t>
  </si>
  <si>
    <t>STIGLIANO</t>
  </si>
  <si>
    <t>MT</t>
  </si>
  <si>
    <t>POLITTICO, CHIESA MADRE</t>
  </si>
  <si>
    <t>RESTAURO</t>
  </si>
  <si>
    <t>IRSINA</t>
  </si>
  <si>
    <t>STATUA SANT'EUFEMIA, CATTEDRALE</t>
  </si>
  <si>
    <t>AFFRESCHI CRIPTA, CHIESA DI SAN FRANCESCO</t>
  </si>
  <si>
    <t>ROCCELLA JONICA</t>
  </si>
  <si>
    <t>RC</t>
  </si>
  <si>
    <t>Convento dei PP Cappuccini</t>
  </si>
  <si>
    <t>Completamento lavori messa in sicurezza e restauro</t>
  </si>
  <si>
    <t>TROPEA</t>
  </si>
  <si>
    <t>VV</t>
  </si>
  <si>
    <t>Chiesa  di Santa Maria della Neve o della Michelizia</t>
  </si>
  <si>
    <t>Completamento del restauro conservativo</t>
  </si>
  <si>
    <t>STILO</t>
  </si>
  <si>
    <t>Chiesa Matrice</t>
  </si>
  <si>
    <t>Completamento dei lavori di restauro</t>
  </si>
  <si>
    <t>Chiesa  di Santa Maria Annunziata degli Ottimati</t>
  </si>
  <si>
    <t>VIBO VALENTIA</t>
  </si>
  <si>
    <t>Ex Collegio dello Spirito Santo</t>
  </si>
  <si>
    <t>Restauro conservativo, Consolidamento e adeguamento impiantistico</t>
  </si>
  <si>
    <t>Chiesa di S. Maria dell'Incoronata</t>
  </si>
  <si>
    <t>Completamenti interventi strutturali e finiture</t>
  </si>
  <si>
    <t>SR-CAM</t>
  </si>
  <si>
    <t>Castel dell'Ovo</t>
  </si>
  <si>
    <t>Intervento urgente di messa in sicurezza facciate e coperture</t>
  </si>
  <si>
    <t>Palazzo Reale - Archivio via Acton</t>
  </si>
  <si>
    <t>Opere di sicurezza protezione e valorizzazione</t>
  </si>
  <si>
    <t xml:space="preserve">Palazzo Reale </t>
  </si>
  <si>
    <t>Valorizzazione e restauro decorazioni sale Pompeiane</t>
  </si>
  <si>
    <t>SR-ERO</t>
  </si>
  <si>
    <t>BO</t>
  </si>
  <si>
    <t xml:space="preserve">EX CONVENTO DELL’ANNUNZIATA </t>
  </si>
  <si>
    <t>Lavori di consolidamento, restauro, adeguamento funzionale e sismico per la realizzazione dei nuovi uffici MIBAC di Bologna</t>
  </si>
  <si>
    <t>RAVENNA</t>
  </si>
  <si>
    <t>RA</t>
  </si>
  <si>
    <t xml:space="preserve">Complesso di San Vitale. Sede SABAP. Uffici, archivi, laboratori e depositi </t>
  </si>
  <si>
    <t>Restauro di uffici, archivi, laboratori e depositi ai fini dell’adeguamento dei sistemi di prevenzione incendi, del conferimento di più alti livelli di sicurezza antisismica, del superamento di barriere architettoniche. Completamento.</t>
  </si>
  <si>
    <t>Podenzano</t>
  </si>
  <si>
    <t>PC</t>
  </si>
  <si>
    <t>Corte Rustica "La Faggiola"</t>
  </si>
  <si>
    <t>Lavori di Consolidamento e restauro dell'ex "casa Padronale" della Corte Rustica "La Faggiola"</t>
  </si>
  <si>
    <t>SR-FRI</t>
  </si>
  <si>
    <t>CIVIDALE DEL FRIULI</t>
  </si>
  <si>
    <t>UD</t>
  </si>
  <si>
    <t xml:space="preserve">PALAZZO DE NORDIS </t>
  </si>
  <si>
    <t>Realizzazione del “Centro Visitatori” nella sala di ingresso e nel salone comprensiva di arredi e attrezzature multimediali</t>
  </si>
  <si>
    <t>Oratorio di Santa Maria in Valle - Tempietto Longobardo</t>
  </si>
  <si>
    <t>Restauro degli Affreschi del tempietto Longobardo</t>
  </si>
  <si>
    <t>Chiesa di San Nicolò dei Greci</t>
  </si>
  <si>
    <t>Restauro conservativo del soffitto</t>
  </si>
  <si>
    <t>Ex Convento di San  Francesco a Ripa  - NTPC</t>
  </si>
  <si>
    <t>Recupero funzionale dei locali precedentemente adibiti alle scuderie</t>
  </si>
  <si>
    <t>Ex Convento di San  Francesco a Ripa  - sede ICCROM</t>
  </si>
  <si>
    <t>Completamento dei lavori di restauro e recupero funzionale degli spazi del Complesso destinati alla nuova sede ICCROM</t>
  </si>
  <si>
    <t>Ex Convento di San  Francesco a Ripa - Caserma Lamarmora</t>
  </si>
  <si>
    <t>Risanamento conservativo delle murature esterne Caserma Lamarmora e sistemazione degli spazi aperti adiacenti</t>
  </si>
  <si>
    <t>CHIESA DI SAN FRANCESCO A RIPA GRANDE</t>
  </si>
  <si>
    <t>Prosecuzione del restauro e valorizzazione dell'interno della Chiesa, degli intonaci a finto marmo, dei monumenti funerari</t>
  </si>
  <si>
    <t xml:space="preserve">Complesso Ex Istituto San Michele </t>
  </si>
  <si>
    <t>Adeguamento funzionale, superamento delle barriere architettoniche e valorizzazione degli spazi afferenti il corpo scala D di accesso agli Uffici del Segretariato Regionale per il Lazio</t>
  </si>
  <si>
    <t>Sede della Soprintendenza di via Pompeo Magno</t>
  </si>
  <si>
    <t>Interventi di adeguamento normativo, messa in sicurezza, abbattimento barriere architettoniche, restauro dell'immobile e delle superfici decorate</t>
  </si>
  <si>
    <t>Chiesa di S. Francesco</t>
  </si>
  <si>
    <t>Recupero del patrimonio esistente</t>
  </si>
  <si>
    <t>ORATORIO SS. NAZARIO E CELSO</t>
  </si>
  <si>
    <t>RESTAURO DEGLI INTERNI E DELLE PARETI AFFRESCATE</t>
  </si>
  <si>
    <t>CALICE AL CORNOVIGLIO</t>
  </si>
  <si>
    <t>SP</t>
  </si>
  <si>
    <t>CASTELLO DORIA MALASPINA</t>
  </si>
  <si>
    <t xml:space="preserve">RECUPERO E VALORIZZAZIONE </t>
  </si>
  <si>
    <t>S. MARGHERITA LIGURE</t>
  </si>
  <si>
    <t>VILLA DURAZZO</t>
  </si>
  <si>
    <t>MI</t>
  </si>
  <si>
    <t>BASILICA DI SAN LORENZO</t>
  </si>
  <si>
    <t>SABAP BS</t>
  </si>
  <si>
    <t>BERZO INFERIORE</t>
  </si>
  <si>
    <t>BS</t>
  </si>
  <si>
    <t>CHIESA DI SAN LORENZO</t>
  </si>
  <si>
    <t>OPERE DI MESSA IN SICUREZZA, CONSOLIDAMENTO E RESTAURO - STRUTTURE, COPERTURE E ALLONTANAMENTO ACQUE</t>
  </si>
  <si>
    <t>MANTOVA CITTADELLA</t>
  </si>
  <si>
    <t>MN</t>
  </si>
  <si>
    <t>PORTA GIULIA</t>
  </si>
  <si>
    <t>Manutenzione straordinaria e restauro</t>
  </si>
  <si>
    <t>ANCONA</t>
  </si>
  <si>
    <t>AN</t>
  </si>
  <si>
    <t>EDIFICIO SOVRASTANTE L'ANFITEATRO ROMANO - COMPARTO EDILIZIO DI VIA BIRARELLI - LUOGHI GESTIONE MIBAC</t>
  </si>
  <si>
    <t>COMPLETAMENTO DELL'INTERVENTO DI RICOMPOSIZIONE DEL COMPARTO - RICOSTRUZIONE DELL'ULTIIMO EDIFICIO</t>
  </si>
  <si>
    <t>SANTA CROCE DI MAGLIANO FRAZ. MELANICO</t>
  </si>
  <si>
    <t>CB</t>
  </si>
  <si>
    <t>Badia di Melanico</t>
  </si>
  <si>
    <t>Messa in sicurezza e restauro</t>
  </si>
  <si>
    <t>ISERNIA</t>
  </si>
  <si>
    <t>IS</t>
  </si>
  <si>
    <t>Eremo dei SS Cosma e Damiano</t>
  </si>
  <si>
    <t>lavori di restauro e consolidamento</t>
  </si>
  <si>
    <t>Cattedrale</t>
  </si>
  <si>
    <t>Lavori di restauro</t>
  </si>
  <si>
    <t>SABAP-TOR</t>
  </si>
  <si>
    <t xml:space="preserve">TORINO </t>
  </si>
  <si>
    <t>TO</t>
  </si>
  <si>
    <t>PALAZZO CHIABLESE</t>
  </si>
  <si>
    <t>Messa in sicurezza tetti, facciate e serramenti</t>
  </si>
  <si>
    <t>NOVARA</t>
  </si>
  <si>
    <t xml:space="preserve">PALAZZO SAN PAOLO </t>
  </si>
  <si>
    <t>Completamento sede della Soprintendenza con realizzazione archivio, biblioteca e sala conferenze. Restauro, revisione impianti esistenti, posa nuovi impianti, fornitura arredi.</t>
  </si>
  <si>
    <t xml:space="preserve">EX GALLETTIFICIO MILITARE </t>
  </si>
  <si>
    <t>Restauro e adeguamento a deposito e archivio</t>
  </si>
  <si>
    <t>BRUZOLO</t>
  </si>
  <si>
    <t>CASTELLO</t>
  </si>
  <si>
    <t xml:space="preserve">Restauro e rifunzionalizzazione </t>
  </si>
  <si>
    <t>ALAGNA VALSESIA</t>
  </si>
  <si>
    <t>VC</t>
  </si>
  <si>
    <t>CASE WALSER</t>
  </si>
  <si>
    <t>Manutenzione straordinaria edifici e camminamenti. Valorizzazione beni in consegna.</t>
  </si>
  <si>
    <t>ALESSANDRIA</t>
  </si>
  <si>
    <t>AL</t>
  </si>
  <si>
    <t>Ex Complesso conventuale trecentesco di San Francesco e Ospedale Militare</t>
  </si>
  <si>
    <t xml:space="preserve">Interventi di consolidamento e restauro del complesso monastico a completamento per riapertura museo civico  </t>
  </si>
  <si>
    <t>DUOMO</t>
  </si>
  <si>
    <t>Completamento restauri dopo incendio Sindone</t>
  </si>
  <si>
    <t>SALUZZO</t>
  </si>
  <si>
    <t>CN</t>
  </si>
  <si>
    <t>Chiesa di San Giovanni</t>
  </si>
  <si>
    <t xml:space="preserve">Intervento di restauro conservativo delle superfici interne della Chiesa, della Sacrestia e della Cappella della Addolorata.  </t>
  </si>
  <si>
    <t>BITONTO</t>
  </si>
  <si>
    <t>CHIESA DI SAN DOMENICO</t>
  </si>
  <si>
    <t>CONSOLIDAMENTO STATICO E RESTAURO ARCHITETTONICO</t>
  </si>
  <si>
    <t>TA</t>
  </si>
  <si>
    <t>CONVENTO SANT'ANTONIO</t>
  </si>
  <si>
    <t xml:space="preserve">PRONTO INTERVENTO MURO CONFINE </t>
  </si>
  <si>
    <t>SABAP_FG</t>
  </si>
  <si>
    <t>FOGGIA</t>
  </si>
  <si>
    <t>FG</t>
  </si>
  <si>
    <t>SEDE SOPRINTENDENZA</t>
  </si>
  <si>
    <t>LAVORI DI COMPLETAMENTO SEDE DELLA SOPRINTENDENZA - IMPIANTI</t>
  </si>
  <si>
    <t>PALO DEL COLLE</t>
  </si>
  <si>
    <t>CHIESA DI SANTA MARIA LA PORTA</t>
  </si>
  <si>
    <t>TRICASE</t>
  </si>
  <si>
    <t>LE</t>
  </si>
  <si>
    <t>SANTUARIO MARIA SS. ASSUNTA IN CIELO</t>
  </si>
  <si>
    <t xml:space="preserve">SR-SAR </t>
  </si>
  <si>
    <t>ORISTANO</t>
  </si>
  <si>
    <t>OR</t>
  </si>
  <si>
    <t xml:space="preserve">Ex Convento di San Francesco </t>
  </si>
  <si>
    <t xml:space="preserve">Intervento di completamento di restauro e recupero funzionale nuova sede Archivio di Stato di Oristano </t>
  </si>
  <si>
    <t xml:space="preserve">SABAP-SI </t>
  </si>
  <si>
    <t>AREZZO</t>
  </si>
  <si>
    <t>AR</t>
  </si>
  <si>
    <t>PALAZZO ALBERGOTTI</t>
  </si>
  <si>
    <t>REALIZZAZIONE LABORATORIO DI RESTAURO</t>
  </si>
  <si>
    <t>PISA/SAN GIULIANO T:</t>
  </si>
  <si>
    <t>PI</t>
  </si>
  <si>
    <t>ACQUEDOTTO MEDICEO</t>
  </si>
  <si>
    <t>MESSA IN SICUREZZA E RESTAURO TRATTO URBANO</t>
  </si>
  <si>
    <t>***Restauro della Loggetta Veneziana del Parco del Museo Stibbert (II Lotto )</t>
  </si>
  <si>
    <t>completamento di restauro in corso</t>
  </si>
  <si>
    <t>SABAP_LU</t>
  </si>
  <si>
    <t>Montecarlo</t>
  </si>
  <si>
    <t>Mura di Montecarlo</t>
  </si>
  <si>
    <t>Restauro e recupero delle mura del paese di Montecarlo</t>
  </si>
  <si>
    <t>GIANO DELL'UMBRIA</t>
  </si>
  <si>
    <t>PG</t>
  </si>
  <si>
    <t>CHIESA DI SAN FRANCESCO</t>
  </si>
  <si>
    <t>Restauro dell'arredo, dell'apparato decorativo e delle finiture interne</t>
  </si>
  <si>
    <t>CITTA' DELLA PIEVE</t>
  </si>
  <si>
    <t>CHIESA DI SAN LEONARDO IN SALCI</t>
  </si>
  <si>
    <t>Consolidamento e miglioramento sismico</t>
  </si>
  <si>
    <t>PANICALE</t>
  </si>
  <si>
    <t>SANTUARIO MADONNA DI MONGIOVINO</t>
  </si>
  <si>
    <t>Restauro dell’affresco della Madonna col Bambino e consolidamento strutturale con risanamento del pilastro a sostegno della cupola.</t>
  </si>
  <si>
    <t>ORVIETO</t>
  </si>
  <si>
    <t>TR</t>
  </si>
  <si>
    <t>ALTARE LIGNEO</t>
  </si>
  <si>
    <t>Restauro e valorizzazione</t>
  </si>
  <si>
    <t>PALAZZO DUCALE E PRIGIONI</t>
  </si>
  <si>
    <t>LAVORI DI ADEGUAMENTO  DEGLI SPAZI DELLA SOPRINTENDENZA ALLE NORME IN MATERIA DI SICUREZZA , D.LGS. 81/2008, STRAORDINARIA MANUTENZIONE IMPIANTI, OPERE DI PREVENZIONE INCENDI. RIORDINO E VALORIZZAZIONE DELLE AREE IN CONSEGNA.</t>
  </si>
  <si>
    <t>SR-VEN</t>
  </si>
  <si>
    <t>CAMPANILE DELLA CHIESA DI S. STEFANO</t>
  </si>
  <si>
    <t>VARI</t>
  </si>
  <si>
    <t>ZONE INTERESSE ARCHEOLOGICO CAPESTRANO, SAN DEMETRIO NE VESTINI, AMITERNUM ed altre</t>
  </si>
  <si>
    <t>INTERVENTI DI ARCHEOLOGIA PREVENTIVA NEL TERRITORIO DI RIFERIMENTO AI FINI DELLA TUTELA</t>
  </si>
  <si>
    <t>SABAP-AB</t>
  </si>
  <si>
    <t>TERAMO</t>
  </si>
  <si>
    <t>DOMUS ROMANA</t>
  </si>
  <si>
    <t>RIDEFINIZIONE DEL SITO NEI RAPPORTI CON LA CITTA' - RESTAURO DEGLI AMBIENTI MOSAICATI E COMPLETAMENTO DEI SERVIZI DI VALORIZZAZIONE</t>
  </si>
  <si>
    <t>MASSA D'ALBE</t>
  </si>
  <si>
    <t>MUSEO ARCHEOLOGICO ALBA FUCENS</t>
  </si>
  <si>
    <t>COMPLETAMENTO ALLESTIMENTO</t>
  </si>
  <si>
    <t>SABAS-BAS</t>
  </si>
  <si>
    <t>GRUMENTO</t>
  </si>
  <si>
    <t>PARCO ARCHEOLOGICO</t>
  </si>
  <si>
    <t>MIGLIORAMENTO DELL’ACCESSIBILITÀ DEL SITO UNIFICAZIONE AREE</t>
  </si>
  <si>
    <t>MARINA DI GIOIOSA JONICA</t>
  </si>
  <si>
    <t>Teatro Romano</t>
  </si>
  <si>
    <t>PALMI</t>
  </si>
  <si>
    <t>Complesso San Fantino</t>
  </si>
  <si>
    <t>Messa in sicurezza dipinti murali e strutture archeologiche</t>
  </si>
  <si>
    <t>ROSARNO</t>
  </si>
  <si>
    <t>Musep Archeologico</t>
  </si>
  <si>
    <t>Manutenzione straordinaria e messa in sicurezza, allestimento adeguamento depositi , restauro reperti</t>
  </si>
  <si>
    <t>Pozzuoli-Cuma</t>
  </si>
  <si>
    <t>Necropoli fondo Artiaco</t>
  </si>
  <si>
    <t>Cuma –  Recupero, restauro e valorizzazione dell’area della Tomba a Tholos – Fondo Artiaco</t>
  </si>
  <si>
    <t>CE</t>
  </si>
  <si>
    <t>Deposito reperti archeologici</t>
  </si>
  <si>
    <t>Restauro e risanamento conservativo.</t>
  </si>
  <si>
    <t>Nocera Inferiore</t>
  </si>
  <si>
    <t>Ex Caserma Tofano</t>
  </si>
  <si>
    <t>Restauro e messa in sicurezza tetto e completamento locali deposito materiali archeologici</t>
  </si>
  <si>
    <t>BN</t>
  </si>
  <si>
    <t>Depositi Archeologici ex Convento San Felice</t>
  </si>
  <si>
    <t>Adeguamento funzionale locali depositi archeologici</t>
  </si>
  <si>
    <t>PIANELLO V.T.</t>
  </si>
  <si>
    <t>Sito tardaontico altomedievale piana s. martino</t>
  </si>
  <si>
    <t xml:space="preserve">restauro conservativo urgente, rilevo con scansione 3D e reinterro progressivo dei settori più compromessi. COMPLETAMENTO  II LOTTO SETTORE CHIESA </t>
  </si>
  <si>
    <t>TRAVO</t>
  </si>
  <si>
    <t>Parco archeologico neolitico</t>
  </si>
  <si>
    <t>Parco archeologico di S. Andrea a Travo (PC) –. Ampliamento dell’area  musealizzata con ricostruzione porzione di necropoli altomedievale e restauro di strutture archeologiche a vista.  Ultimazione II lotto</t>
  </si>
  <si>
    <t>Ozzano dell’Emilia</t>
  </si>
  <si>
    <t xml:space="preserve">Area  Archeologica di Claterna </t>
  </si>
  <si>
    <t>Restauro scavo e copertura</t>
  </si>
  <si>
    <t>COMACCHIO</t>
  </si>
  <si>
    <t>FE</t>
  </si>
  <si>
    <t>Area Archeologica di Santa Maria in Padovetere</t>
  </si>
  <si>
    <t>Restauro, lavori edili e valorizzazione</t>
  </si>
  <si>
    <t>SAVIGNANO SUL RUBICONE</t>
  </si>
  <si>
    <t>FC</t>
  </si>
  <si>
    <t>Reperti bronzei (tomba 93 - Compito)</t>
  </si>
  <si>
    <t>Restauro dei reperti bronzei della Tomba 93 di San Giovanni in Compito</t>
  </si>
  <si>
    <t>PR</t>
  </si>
  <si>
    <t>Villa romana</t>
  </si>
  <si>
    <t>Rilievo, manutenzione e reinterro</t>
  </si>
  <si>
    <t xml:space="preserve">Ozzano dell’Emilia; Funo di Argelato </t>
  </si>
  <si>
    <t>Ozzano dell’Emilia, necropoli dell’età del ferro in via S. Andrea; Funo di Argelato, necropoli dell’età del ferro in via Funo</t>
  </si>
  <si>
    <t>Restauro dei materiali archeologici</t>
  </si>
  <si>
    <t>VERUCCHIO</t>
  </si>
  <si>
    <t>RN</t>
  </si>
  <si>
    <t>Trono ligneo (Necropoli Moroni, tomba 26/1969)</t>
  </si>
  <si>
    <t xml:space="preserve">Completamento del restauro e ricomposizione del trono </t>
  </si>
  <si>
    <t>CANEVA</t>
  </si>
  <si>
    <t>PN</t>
  </si>
  <si>
    <t>Sito  palafitticolo UNESCO  del Palù di Livenza</t>
  </si>
  <si>
    <t>INDAGINI ARCHEOLOGICHE NEL SITO ARCHEOLOGICO DI PALU’ DI LIVENZA ISCRITTO AL SITO SERIALE UNESCO “Siti palafitticoli preistorici dell'arco alpino”</t>
  </si>
  <si>
    <t>CERVETERI</t>
  </si>
  <si>
    <t>ALTIPIANO DELLE ONDE MARINE A MARGINE DELLA NECROPOLI DELLA BANDITACCIA</t>
  </si>
  <si>
    <t>INDAGINE, RECUPERO, VALORIZZAZIONE E FRUIZIONE</t>
  </si>
  <si>
    <t>TARQUINIA</t>
  </si>
  <si>
    <t>VT</t>
  </si>
  <si>
    <t>NECROPOLI DI MONTEROZZI (Aree in consegna)</t>
  </si>
  <si>
    <t>RECUPERO DEL PATRIMONIO ESISTENTE, RESTAURO TOMBE DIPINTE PER TUTELA E AMPLIAMENTO FRUIZIONE.</t>
  </si>
  <si>
    <t>CASTEL GANDOLFO</t>
  </si>
  <si>
    <t>“NINFEO BERGANTINO, NINFEO DORICO, EMISSARIO DEL LAGO ALBANO”</t>
  </si>
  <si>
    <t xml:space="preserve">INTERVENTI DI RECUPERO E RESTAURO </t>
  </si>
  <si>
    <t>San Felice Circeo</t>
  </si>
  <si>
    <t>LT</t>
  </si>
  <si>
    <t>Terme di Torre Paola</t>
  </si>
  <si>
    <t>Messa in sicurezza e recupero del patrimonio esistente</t>
  </si>
  <si>
    <t>Minturno</t>
  </si>
  <si>
    <t>Villa di Mamurra, loc. Gianola</t>
  </si>
  <si>
    <t>Lavori di recupero e messa in sicurezza del patrimonio esistente</t>
  </si>
  <si>
    <t>Sabaudia</t>
  </si>
  <si>
    <t>Villa di Domiziano e la Casarina</t>
  </si>
  <si>
    <t>Internventi di manutenzione ordinaria e straordinaria del verde sui percorsi di visita</t>
  </si>
  <si>
    <t>Villa di Mamurra, Grotta della Ianara, loc. Gianola</t>
  </si>
  <si>
    <t>Cisterna di Latina</t>
  </si>
  <si>
    <t>Tres Tabernae</t>
  </si>
  <si>
    <t>Recupero del patrimonio esistente, messa in sicurezza, restauri</t>
  </si>
  <si>
    <t>Itri</t>
  </si>
  <si>
    <t>Area archeologica delle gole di Sant'Andrea</t>
  </si>
  <si>
    <t>ALBENGA</t>
  </si>
  <si>
    <t>SV</t>
  </si>
  <si>
    <t>MUSEO NAVALE ROMANO, MUSEO DELLA CITTA' E AREE ARCHEOLOGICHE URBANE</t>
  </si>
  <si>
    <t>ALLESTIMENTI MUSEALI E VALORIZZAZIONE DELLE AREE ARCHEOLOGICHE URBANE</t>
  </si>
  <si>
    <t>BS BG</t>
  </si>
  <si>
    <t>BENI ARCHEOLOGICI MOBILI STATALI</t>
  </si>
  <si>
    <t>RESTAURO CONSERVATIVO</t>
  </si>
  <si>
    <t>SABAP - CO</t>
  </si>
  <si>
    <t xml:space="preserve">Castelseprio </t>
  </si>
  <si>
    <t>VA</t>
  </si>
  <si>
    <t>Interventi di messa in sicurezza dell'Area Archeologica</t>
  </si>
  <si>
    <t>Interventi di messa in sicurezza dei versanti della collina del Malmonte, sul quale si trovano i resti del Castrum, soggetti a movimenti franosi</t>
  </si>
  <si>
    <t>CASTELLEONE DI SUASA E ALTRI</t>
  </si>
  <si>
    <t>EDIFICIO DEMANIALE  "IL TAPPATINO" E ALTRI</t>
  </si>
  <si>
    <t>RESTAURO RECUPERO E RIQUALIFICAZIONE</t>
  </si>
  <si>
    <t>MACCHIA VALFORTORE</t>
  </si>
  <si>
    <t>Necropoli arcaica</t>
  </si>
  <si>
    <t>Scavo archeologico e restauro materiali</t>
  </si>
  <si>
    <t>VENAFRO</t>
  </si>
  <si>
    <t>Aree archeologiche</t>
  </si>
  <si>
    <t xml:space="preserve"> scavo e valorizzazione terrazzamento ciclopico ed altro</t>
  </si>
  <si>
    <t>SIZZANO</t>
  </si>
  <si>
    <t>VILLA TARDO ROMANA</t>
  </si>
  <si>
    <t>Completamento scavo archeologico e restauro delle strutture.</t>
  </si>
  <si>
    <t>ACQUEDOTTO DEL TRIGLIO</t>
  </si>
  <si>
    <t>LAVORI DI MESSA IN SICUREZZA - RECUPERO E RESTAURO</t>
  </si>
  <si>
    <t>POZZOMAGGIORE</t>
  </si>
  <si>
    <t>Nuraghe Alvu</t>
  </si>
  <si>
    <t>Interventi urgenti per dissesti</t>
  </si>
  <si>
    <t>CORTONA</t>
  </si>
  <si>
    <t>LOCALITA' CAMUCIA</t>
  </si>
  <si>
    <t>SCAVO E TUTELA</t>
  </si>
  <si>
    <t>PISA</t>
  </si>
  <si>
    <t>ARSENALI MEDICEI E COMPLESSO DI SAN VITO</t>
  </si>
  <si>
    <t>Completamento del Museo delle Navi Antiche di Pisa e del Centro di restauro del legno Bagnato</t>
  </si>
  <si>
    <t>ASSISI</t>
  </si>
  <si>
    <t>NIFEO ROMANO</t>
  </si>
  <si>
    <t xml:space="preserve">Riqualificazione, recupero architettonico-paesaggistico e valorizzazione
</t>
  </si>
  <si>
    <t>VERONA</t>
  </si>
  <si>
    <t>VR</t>
  </si>
  <si>
    <t>EX COMPLESSO CONVENTUALE DI SAN FERMO – SEDE DELLA SOPRINTENDENZA ARCHEOLOGIA BELLE ARTI E PAESAGGIO PER LE PROVINCE DI VERONA, ROVIGO  E VICENZA.</t>
  </si>
  <si>
    <t>IMPLEMENTAZIONE, DIGITALIZZAZIONE, INFORMATIZZAZIONE DEL MATERIALE ARCHIVISTICO AFFERENTE LE PRATICHE ARCHEOLOGICHE E RIORDINO E FUNZIONALIZZAZIONE ARCHIVI  DELLA SOPRINTENDENZA ARCHEOLOGIA BELLE ARTI E PAESAGGIO DELLE PROVINCE DI VERONA ROVIGO E VICENZA.</t>
  </si>
  <si>
    <t>MONTEGROTTO TERME</t>
  </si>
  <si>
    <t xml:space="preserve">AREA ARCHEOLOGICA </t>
  </si>
  <si>
    <t>RIFACIMENTO STRUTTURE DI COPERTURA DELL'ODEON E DI UNA NORIA</t>
  </si>
  <si>
    <t>MATERA</t>
  </si>
  <si>
    <t>Ex-Convento di Santa Lucia alla Fontana - Sede SAF (Corpo Principale)</t>
  </si>
  <si>
    <t>Restauro, risanamento conservativo e adeguamento funzionale e impiantistico</t>
  </si>
  <si>
    <t xml:space="preserve">Antico porto di Napoli- relitti e selezionati reperti di natura organica  </t>
  </si>
  <si>
    <t>Restauro di selezionati reperti di natura organica e realizzazione dei supporti per relitti E-F-G.</t>
  </si>
  <si>
    <t>Oratorio di Santa Maria in Valle, Tempietto Longobardo</t>
  </si>
  <si>
    <t>Restauro</t>
  </si>
  <si>
    <t>Complesso Monumentale di San Michele a Ripa - Sede ISCR  (Corpo Principale)</t>
  </si>
  <si>
    <t>IC-GR</t>
  </si>
  <si>
    <t>Complesso monumentale Calcografia-Palazzo Poli</t>
  </si>
  <si>
    <t>Lavori di Manutenzione – Manutenzione ordinaria e straordinaria del complesso Calcografia-Palazzo Poli</t>
  </si>
  <si>
    <t>Interventi finalizzati al risparmio energetico – Considerati gli elevati consumi necessari per climatizzare l'attuale locale delle collezioni fotografiche, che trovasi in un sottotetto con forti sbalzi di temperatura e umidità relativa, si ritiene di doverle trasferire ad altri ambienti meglio coibentati</t>
  </si>
  <si>
    <t>ICRCPAL</t>
  </si>
  <si>
    <t>Palazzina A Istituto</t>
  </si>
  <si>
    <t>Restauro conservativo dei prospetti nord-ovest e sud-ovest della palazzina A</t>
  </si>
  <si>
    <t>Sculture di arte del Gandhara del Museo di Arte Orientale di Torino</t>
  </si>
  <si>
    <t>Restauro, indagini diagnostiche e musealizzazione di sculture  policrome e dorate di arte del Gandhara</t>
  </si>
  <si>
    <t>Dipinto murale di M. Sironi, 1936-37</t>
  </si>
  <si>
    <t>Celano</t>
  </si>
  <si>
    <t>Musè manutenzione</t>
  </si>
  <si>
    <t>Ristrutturazione e adeguamento impiantistico, ripristino guaina impermeabilizzante parete sud, pulizie griglie raccolta acqua piovana, riparazione infiltrazione di acqua piovana falda lato sud, sfalcio erba e manutenzione del verde.</t>
  </si>
  <si>
    <t>CH</t>
  </si>
  <si>
    <t>Frigerj_completamento allestimento</t>
  </si>
  <si>
    <t>COMPLETAMENTO DEI LAVORI PER L’ALLESTIMENTO DEL MUSEO DI VILLA FRIGERJ E ADEGUAMENTO AI LIVELLI UNIFORMI DI QUALITÀ PER I MUSEI</t>
  </si>
  <si>
    <t>MuNDA_completamento illuminazione ed implementazione audio visivi</t>
  </si>
  <si>
    <t>Completamento dell’impianto d’illuminazione dei locali espositivi con implementazione audio/video ed acquisto di apparati telematici per il controllo domotico finalizzato alla sicurezza della struttura</t>
  </si>
  <si>
    <t>Polo Museale dell'Abruzzo_contenuti per fruizione online-1</t>
  </si>
  <si>
    <t>MATERA / POTENZA</t>
  </si>
  <si>
    <t>Lavori di restauro e valorizzazione dei reperti archeologici e delle opere d’arte conservate nei depositi dei musei della Basilicata</t>
  </si>
  <si>
    <t>BERNALDA</t>
  </si>
  <si>
    <t>Museo Archeologico Nazionale di Metaponto (MT)</t>
  </si>
  <si>
    <t xml:space="preserve">Lavori di progettazione, allestimento, realizzazione e promozione della Mostra archeologica in occasione di Matera-Basilicata 2019 “Basilicata, terra d’archeologia. I materiali provenienti da Reggio” </t>
  </si>
  <si>
    <t>MELFI</t>
  </si>
  <si>
    <t xml:space="preserve"> POTENZA</t>
  </si>
  <si>
    <t>Museo Archeologico Nazionale “Massimo Pallottino” - Melfi</t>
  </si>
  <si>
    <t>MANUTENZIONE STRAORDINARIA e Adeguamenti ai sensi del D.lgs 81/08 e ss.mm.ii. del Museo Archeologico Nazionale “Massimo Pallottino” nel Castello federiciano di Melfi</t>
  </si>
  <si>
    <t>Maratea</t>
  </si>
  <si>
    <t xml:space="preserve">Palazzo De Lieto – Maratea </t>
  </si>
  <si>
    <t>Valorizzazione e riallestimento museale di Palazzo De Lieto “Pinacoteca Angelo Brando”</t>
  </si>
  <si>
    <t>Mileto</t>
  </si>
  <si>
    <t xml:space="preserve">Museo Statale di Mileto </t>
  </si>
  <si>
    <t xml:space="preserve">Gli interventi proposti sono volti ad incrementare l’offerta museale attraverso il completamento di progetti in corso di redazione, funzionali alla realizzazione del nuovo allestimento del Museo nell’ottica di migliorare la fruizione e la valorizzazione  delle risorse archeologiche, storico-artistiche del Museo Statale di Mileto. </t>
  </si>
  <si>
    <t>Cassano Allo Ionio</t>
  </si>
  <si>
    <t>Museo Archeologico Nazionale di Sibari</t>
  </si>
  <si>
    <t xml:space="preserve"> 
La sistemazione e l’integrazione dell’illuminazione esterna è necessaria per una migliore fruizione in sicurezza di tutte le aree del Parco. Considerato che l’impianto esistente è fatiscente, occorre un importante intervento di ammodernamento e implementazione dello stesso. 
</t>
  </si>
  <si>
    <t>Locri</t>
  </si>
  <si>
    <t>Parco archeologico di Locri                                            Lavori di fruizione e valorizzazione dell'area con opere di integrazione e completamento</t>
  </si>
  <si>
    <t xml:space="preserve">L'intervento si pone l'obiettivo di ipotenziare la fruibilità e  l'accessibilità  del Parco Archeologico mediante interventi di miglioramento della viabilità pedonale, con particolare attenzione ai "pubblici" e alle persone con disabilità fisica e cognitiva e di completamento dell'illuminazione, oltre al recupero funzionale di alcuni immobili ad uso del Parco. </t>
  </si>
  <si>
    <t>PALAZZO REALE</t>
  </si>
  <si>
    <t>ADEGUAMENTO NORMATIVO DELL'IMMOBILE PER LA SICUREZZA DEL MUSEO E DEGLI UFFICI E INTERVENTI E ADEMPIMENTI PER L’OTTENIMENTO DEL C.P.I. DELL'IMMOBILE</t>
  </si>
  <si>
    <t>CASTEL  S.ELMO</t>
  </si>
  <si>
    <t>Restauro urgente ciglio tufaceo del muraglione di confine, messa in sicurezza delle aree verdi, percorsi didattici, spazi espositivi e nuova area panoramica</t>
  </si>
  <si>
    <t>MUSEO PIGNATELLI</t>
  </si>
  <si>
    <t>Lavori per la messa in sicurezza delle aree e sistemazione area boschiva</t>
  </si>
  <si>
    <t>CAPRI</t>
  </si>
  <si>
    <t>CERTOSA DI SAN GIACOMO</t>
  </si>
  <si>
    <t>Lavori di messa in sicurezza degli ambienti della certosa e adeguamento alla normativa</t>
  </si>
  <si>
    <t>MUSEO DUCA DI MARTINA E VILLA FLORIDIANA</t>
  </si>
  <si>
    <t>NOLA</t>
  </si>
  <si>
    <t>MUSEO STORICO ARCHEOLOGICO</t>
  </si>
  <si>
    <t>Adeguamento impiantistico ai fini dell'ottenimento del certificato prevenzione incendi  e  valorizzazione come auditorium e sala espositiva  della Chiesa di Santa Maria La Nova annessa al Museo di Nola</t>
  </si>
  <si>
    <t>ADEGUAMENTO AI SENSI DELLA NORMATIVA PER LA SICUREZZA SUL LAVORO – MUSEO E UFFICI</t>
  </si>
  <si>
    <t>Museo Nazionale di Ravenna</t>
  </si>
  <si>
    <t>Rifacimento dei coperti compresa coibentazione dell'Ala prospiciente il terzo Chiostro dell'Ex Complesso Benedettino di San Vitale ora Museo Nazionale di Ravenna</t>
  </si>
  <si>
    <t>Complesso di San Giovanni Evangelista</t>
  </si>
  <si>
    <t>Progetto di recupero degli spazi attigui all'Antica Spezieria di San Giovanni</t>
  </si>
  <si>
    <t>AQUILEIA</t>
  </si>
  <si>
    <t>MUSEO ARCHEOLOGICO NAZIONALE</t>
  </si>
  <si>
    <t>MANUTENZIONE ORDINARIA E STRAORDINARIA. SICUREZZA E VALORIZZAZIONE. CONTENIMENTO SPESE ENERGIA (LUCI LED).</t>
  </si>
  <si>
    <t>MANUTENZIONE DEL PALAZZO DEI PROVVEDITORI</t>
  </si>
  <si>
    <t>FONDO DISEGNI PIETRO NOBILE</t>
  </si>
  <si>
    <t>CONSERVAZIONE CONDIZIONAMENTO E RESTAURO DISEGNI</t>
  </si>
  <si>
    <t>ADEGUAMENTO, AGGIORNAMENTO E RIORGANIZZAZIONE DELL'ALLESTIMENTO</t>
  </si>
  <si>
    <t>Monumento a Viottorio Emanuele II</t>
  </si>
  <si>
    <t xml:space="preserve">
Realizzazione del percorso di visita unitario in attuazione dell’atto d’indirizzo del Ministro
</t>
  </si>
  <si>
    <t>PM-LIG</t>
  </si>
  <si>
    <t>ALTARE</t>
  </si>
  <si>
    <t>Villa Rosa Museo dell'Arte vetraria</t>
  </si>
  <si>
    <t>Interventi di restauro esterni e interni</t>
  </si>
  <si>
    <t>FINALE LIGURE</t>
  </si>
  <si>
    <t>Forte San Giovanni</t>
  </si>
  <si>
    <t>CHIAVARI</t>
  </si>
  <si>
    <t xml:space="preserve">Museo archeologico nazionale di Chiavari </t>
  </si>
  <si>
    <t>Progettazione nuovo allestimento museo</t>
  </si>
  <si>
    <t>PORTOVENERE</t>
  </si>
  <si>
    <t>Villa Romana del Varignano vecchio</t>
  </si>
  <si>
    <t>Progettazione impianti di sicurezza</t>
  </si>
  <si>
    <t>VENTIMIGLIA</t>
  </si>
  <si>
    <t>Area e Museo peristorico dei Balzi Rossi</t>
  </si>
  <si>
    <t>Interventi di riqualificazione energetica</t>
  </si>
  <si>
    <t>SARZANA</t>
  </si>
  <si>
    <t>Forte di Sarzanello</t>
  </si>
  <si>
    <t>Restauro e messa in sicurezza del rivellino</t>
  </si>
  <si>
    <t>PM-LOM</t>
  </si>
  <si>
    <t>Sirmione</t>
  </si>
  <si>
    <t>Castello Scaligero</t>
  </si>
  <si>
    <t>Restauro prospetto esterno nord della Darsena e consolidamento fondazioni torre nord-est Darsena</t>
  </si>
  <si>
    <t>Monza</t>
  </si>
  <si>
    <t>MB</t>
  </si>
  <si>
    <t>Cappella Espiatoria</t>
  </si>
  <si>
    <t>Intervento di  manutenzione intonaci e mosaici a ciottolato esedra e riqualificazione del verde</t>
  </si>
  <si>
    <t>Teglio</t>
  </si>
  <si>
    <t>SO</t>
  </si>
  <si>
    <t>Palazzo Besta</t>
  </si>
  <si>
    <t>Teglio (SO) – Palazzo Besta. Manutenzione e restauro dell’involucro esterno: affreschi cortile e intonaci esterni (primo lotto) con opere di completamento per il miglioramento dell’accessibilità del Museo (terzo lotto)</t>
  </si>
  <si>
    <t>Capo di Ponte</t>
  </si>
  <si>
    <t>Parco Nazionale delle incisioni rupestri</t>
  </si>
  <si>
    <t>Manutenzione, valorizzazione e opere di conservazione</t>
  </si>
  <si>
    <t>SENIGALLIA</t>
  </si>
  <si>
    <t>Rocca Roveresca</t>
  </si>
  <si>
    <t>Progetto di fattibilità tecnica ed economica di un museo permanente nella Rocca Roveresca di Senigallia: progetto museologico e progetto museografico.</t>
  </si>
  <si>
    <t>PM-MAR</t>
  </si>
  <si>
    <t>MUSEO ARCHEOLOGICO NAZIONALE DELLE MARCHE -</t>
  </si>
  <si>
    <t>PROSECUZIONE ALLESTIMENTO SEZIONE ROMANA DEL MANAM - ALLESTIMENTO MEDAGLIERE E COIN ROOM</t>
  </si>
  <si>
    <t>ARCEVIA/CINGOLI</t>
  </si>
  <si>
    <t>vari musei archeologci</t>
  </si>
  <si>
    <t>REVISIONE DELL'ALLESTIMENTO</t>
  </si>
  <si>
    <t xml:space="preserve">MUSEO ARCHEOLOGICO NAZIONALE DELLE MARCHE </t>
  </si>
  <si>
    <t>MANUTENZIONI E ADEGUAMENTI</t>
  </si>
  <si>
    <t>PM-MOL</t>
  </si>
  <si>
    <t xml:space="preserve">CAMPOBASSO 
GAMBATESA (CB)
CIVITACAMPOMARANO (CB) 
SEPINO (CB)
ISERNIA
VENAFRO (IS)
PIETRABBONDANTE (IS)
</t>
  </si>
  <si>
    <t>CB IS</t>
  </si>
  <si>
    <t xml:space="preserve">MUSEO PISTILLI
MUSEO SANNITICO
CASTELLO DI CAPUA GAMBATESA
CASTELLO DI CIVITACAMPOMARANO
MUSEO DELLA CITTA’ E DEL TERRITORIO
MUSEO SANTA MARIA DELLE MONACHE
CASTELLO PANDONE
AREA ARCHEOLOGICA
</t>
  </si>
  <si>
    <t>INTERVENTI VARI URGENTI DI MANUTENZIONE ORDINARIA E STRAORDINARIA NEGLI ISTITUTI AFFERENTI AL POLO MUSEALE DEL MOLISE</t>
  </si>
  <si>
    <t>Gambatesa (CB)</t>
  </si>
  <si>
    <t>Castello Medioevale Di Capua Gambatesa</t>
  </si>
  <si>
    <t>Interventi urgenti per il restauro e la conservazione ai dipinti nel castello Di Capua di Gambatesa</t>
  </si>
  <si>
    <t>BIBLIOTECA ALBINO</t>
  </si>
  <si>
    <t>AGLIE'</t>
  </si>
  <si>
    <t>Castello Ducale di Agliè</t>
  </si>
  <si>
    <t xml:space="preserve">Lavori finalizzati alla presentazione della SCIA per il conseguimento del CPI </t>
  </si>
  <si>
    <t>RACCONIGI</t>
  </si>
  <si>
    <t>Castello di Racconigi</t>
  </si>
  <si>
    <t xml:space="preserve"> Lavori finalizzati alla presentazione della SCIA per conseguimento del CPI</t>
  </si>
  <si>
    <t>PALAZZO CARIGNANO</t>
  </si>
  <si>
    <t xml:space="preserve">INTERVENTI SICUREZZA ANTINCENDIO PER RILASCIO CPI </t>
  </si>
  <si>
    <t>PM-PIE</t>
  </si>
  <si>
    <t xml:space="preserve">GAVI </t>
  </si>
  <si>
    <t>FORTE DI GAVI</t>
  </si>
  <si>
    <t>ADEGUAMENTO PARAPETTI ALTO FORTE</t>
  </si>
  <si>
    <t>ALBUGNANO</t>
  </si>
  <si>
    <t>AT</t>
  </si>
  <si>
    <t>ABBAZIA DI VEZZOLANO</t>
  </si>
  <si>
    <t>MANUTENZIONE STRAORDINARIA-REVISIONE DEL PROGETTO LAVORI DI ADEGUAMENTO AI FINI DELL'OTTENIMENTO DELLA CPI E ATTUAZIONE DEI LAVORI</t>
  </si>
  <si>
    <t>PROGETTO DI ACCESSIBILITA' PER DIVERSAMENTE ABILI</t>
  </si>
  <si>
    <t>LECCE</t>
  </si>
  <si>
    <t>ANFITEATRO ROMANO</t>
  </si>
  <si>
    <t>Adeguamento impiantistico, sicurezza e illuminazione dell’area.</t>
  </si>
  <si>
    <t>TRANI</t>
  </si>
  <si>
    <t>BT</t>
  </si>
  <si>
    <t>CASTELLO SVEVO</t>
  </si>
  <si>
    <t>Interventi di manutenzione straordinaria, adeguamento normativo degli impianti e progettazione  allestimento sala conferenze</t>
  </si>
  <si>
    <t>ANDRIA</t>
  </si>
  <si>
    <t>CASTEL DEL MONTE</t>
  </si>
  <si>
    <t>interventi di eliminazione delle barriere architettoniche e miglioramento servizi igienici</t>
  </si>
  <si>
    <t>NUORO</t>
  </si>
  <si>
    <t>NU</t>
  </si>
  <si>
    <t>RESTAURO E COMPLETAMENTO DEL PERCORSO ALLESTITIVO DEL MUSEO G. ASPRONI DI NUORO</t>
  </si>
  <si>
    <t>RESTAURO, RIFACIMENTO IMPIANTI, COMPLETAMENTO PERCORSO ALLESTITIVO</t>
  </si>
  <si>
    <t>SIENA</t>
  </si>
  <si>
    <t>PINACOTECA NAZIONALE DI SIENA</t>
  </si>
  <si>
    <t>Messa in sicurezza delle facciate su via di San Pietro e tergali della Pinacoteca. Lavori di consolidamento e restauro delle superfici lapidee, in cotto  e ceramiche esterne delle facciate. Interventi di rimozione, bonifica e trattamento della vegetazione infestante la facciata principale.</t>
  </si>
  <si>
    <t>Messa in sicurezza delle coperture,intervento di rifacimento  del manto di copertura e relativa impermeabilizzazione. Revisione impianto di raccolta acque meteoriche.</t>
  </si>
  <si>
    <t>Adeguamento e interventi di miglioramento sismico con conseguente consolidamento solai,volte e tramezzi della struttura. Ripristino e rifacimento pavimentazione sale espositive.</t>
  </si>
  <si>
    <t xml:space="preserve">PALAZZO CHIGI PICCOLOMINI ALLA POSTIERLA </t>
  </si>
  <si>
    <t>Messa in sicurezza delle facciate e interventi di manutenzione straordinaria alle facciate intonacate del complesso storico, rifacimento degli intonaci, tinteggiature. Revisione delle coperture e dell’impianto di smaltimento acque meteoriche.</t>
  </si>
  <si>
    <t>CERRETO GUIDI</t>
  </si>
  <si>
    <t>VILLA MEDICEA DI CERRETO GUIDI</t>
  </si>
  <si>
    <t>Lavori di consolidamento, restauro, riqualificazione funzionale e impiantistica tesi alla messa in sicurezza dei luoghi.</t>
  </si>
  <si>
    <t>POGGIO A CAIANO</t>
  </si>
  <si>
    <t>PO</t>
  </si>
  <si>
    <t>VILLA MEDICEA DI POGGIO A CAIANO</t>
  </si>
  <si>
    <t>Revisione, messa in sicurezza e manutenzione straordinariadel sistema di coperture della villa.</t>
  </si>
  <si>
    <t>CENACOLO DI ANDREA DEL SARTO</t>
  </si>
  <si>
    <t>Interventi di consolidamento e restauro conservativo tesi alla messa in sicurezza delle facciate e degli spazi esterni del Cenacolo. Interventi di dotazione e adeguamento dell’impianto di riscaldamento e climatizzazione dei locali del museo del Cenacolo di Andrea Del Sarto.</t>
  </si>
  <si>
    <t>GIARDINO DELLA VILLA DI CASTELLO</t>
  </si>
  <si>
    <t>Consolidamento e rifacimento del muro mediceo perimetrale pericolante e restauro del cancello monumentale.</t>
  </si>
  <si>
    <t>PM-UMB</t>
  </si>
  <si>
    <t>GUBBIO</t>
  </si>
  <si>
    <t>Palazzo Ducale</t>
  </si>
  <si>
    <t>Completamento manto di copertura, manutenzione delle strutture murarie e degli infissi area sottotetto.</t>
  </si>
  <si>
    <t>Villa del Colle del Cardinale</t>
  </si>
  <si>
    <t>Pronti interventi e manutenzioni straordinarie.</t>
  </si>
  <si>
    <t>Museo di Palazzo Grimani</t>
  </si>
  <si>
    <t>Lavori di manutenzione straordinaria dei servizi igienici siti al piano terreno del museo e loro adeguamento alla Legge 13/1989 (abbattimento delle barriere architettoniche). Intervento di eliminazione delle fonti di degrado delle decorazioni in stucco della tribuna di Palazzo Grimani.</t>
  </si>
  <si>
    <t>Uffici del Polo Museale</t>
  </si>
  <si>
    <t>Intervento di manutenzione straordinaria degli infissi esterni degli uffici del Polo Museale del Veneto, siti in piazza San Marco a Venezia.</t>
  </si>
  <si>
    <t>STRA</t>
  </si>
  <si>
    <t>MUSEO NAZIONALE DI VILLA PISANI</t>
  </si>
  <si>
    <t xml:space="preserve">Corpo centrale comprendente la copertura del salone del Tiepolo e i due appartamenti al II piano sul fronte principale e sul retro del palazzo. Interventi di restauro e risanamento delle capriate lignee deteriorate della copertura, intervento di rifacimento del manto di copertura in coppi con sistema di coibentazione e risanamento degli abbaini. </t>
  </si>
  <si>
    <t>Adeguamento ed allestimento galleria per l'inserimento della teca ospitante il fregio palagiano</t>
  </si>
  <si>
    <t>Bacoli</t>
  </si>
  <si>
    <t>BAIA – Completamento per la Messa in sicurezza, adeguamento funzionale per l’accessibilità e la valorizzazione del Parco Archeologico delle Terme di Baia, settore di Sosandra e di Venere.</t>
  </si>
  <si>
    <t>MUS_CAP</t>
  </si>
  <si>
    <t>REAL BOSCO DI CAPODIMONTE</t>
  </si>
  <si>
    <t>LAVORI DI SOMMA URGENZA FINALIZZATA A RIPRISTINARE LE CONDIZIONI DI SICUREZZA PER I DANNI PROVOCATI DAGLI ECCEZIONALI EVENTI METEREOLOGICI DEL 29/10/2018 AL PATRIMONIO ARBOREO DEL PARCO E REAL BOSCO DI CAPODIMONTE E PER LA PUBBLICA INCOLUMITA'</t>
  </si>
  <si>
    <t>REAL BOSCO DI CAPODIMONTE -CHIESA DI SAN GENNARO</t>
  </si>
  <si>
    <t>LAVORI DI SOMMA URGENZA ALLE COPERTURE A RISCHIO IMMINENTE DI CROLLO DELLA CHIESA E DELL'ANNESSA CASA CANONICA PER I DANNI CAUSATI   DAGLI ECCEZIONALI EVENTI METEREOLOGICI DI OTTOBRE-NOVEMBRE 2018</t>
  </si>
  <si>
    <t>pae-paestum</t>
  </si>
  <si>
    <t>capaccio</t>
  </si>
  <si>
    <t>sa</t>
  </si>
  <si>
    <t>realizzazione di sistema di rilevamento locale per monitoraggio del comportamento dinamico dei templi per rischio sismico</t>
  </si>
  <si>
    <t>realizzazione del cablaggio per predisporre l'installazione di accellerometri di tipo sperimentale e ad alta tecnologia</t>
  </si>
  <si>
    <t xml:space="preserve">CASERTA, PALAZZO REALE </t>
  </si>
  <si>
    <t>Intervento finalizzato al miglioramento dei livelli protezione del patrimonio e dei visitatori dal rischio antropico con estensione dell’impianto di videosorveglianza ed adeguamento del guardaroba</t>
  </si>
  <si>
    <t>SITO ARCHEOLOGICO DI ERCOLANO</t>
  </si>
  <si>
    <t>Opere di messa in sicurezza e primi interventi di mitigazione del rischio su alcuni mosaici pavimentali della casa della Gemma e dei Cervi</t>
  </si>
  <si>
    <t xml:space="preserve">NA </t>
  </si>
  <si>
    <t>Museo Archeologico Nazionale di Napoli</t>
  </si>
  <si>
    <t>Lavori di manutenzione e recupero delle facciate del Museo a seguito di interventi di messa in sicurezza e manutenzione straordinaria</t>
  </si>
  <si>
    <t xml:space="preserve">SCAFATI </t>
  </si>
  <si>
    <t xml:space="preserve">RIQUALIFICAZIONE E VALORIZZAZIONE DEL REALE POLVERIFICIO BORBONICO </t>
  </si>
  <si>
    <t xml:space="preserve">RIQUALIFICAZIONE OPIFICIO - RISANAMENTO CONSERVATIVO - INTEGRAZIONE TESSUTO URBANO </t>
  </si>
  <si>
    <t>GE-MO</t>
  </si>
  <si>
    <t xml:space="preserve">MO </t>
  </si>
  <si>
    <t>GALLERIA ESTENSE - PALAZZO COCCAPANI</t>
  </si>
  <si>
    <t>LAVORI DI ADEGUAMENTO ALLA NORMATIVA DI PREVENZIONE INCENDI</t>
  </si>
  <si>
    <t>PILOTTA</t>
  </si>
  <si>
    <t>COMPLESSO MONUMENTALE DELLA PILOTTA</t>
  </si>
  <si>
    <t>PROGETTO DI RIALLESTIMENTO DEL MUSEO ARCHEOLOGICO NAZIONALE, COMPRESO ADEGUAMENTO IMPIANTI TECNOLOGICI</t>
  </si>
  <si>
    <t xml:space="preserve">Nuovo impianto di illuminazione del Parco di Miramare </t>
  </si>
  <si>
    <t>Santuario della Magna Mater</t>
  </si>
  <si>
    <t xml:space="preserve">Restauro, consolidamento strutturale e delle porzioni decorative  </t>
  </si>
  <si>
    <t>Galleria Nazionale di Arte Moderna e Contemporanea</t>
  </si>
  <si>
    <t xml:space="preserve">Riqualificazione dei lucernari in copertura della Galleria Nazionale di Arte Moderna e Contemporanea </t>
  </si>
  <si>
    <t>Villa Giulia - Tempietto di Alatri</t>
  </si>
  <si>
    <t>Revisione della copertura e restauro degli elementi decorativi del Tempietto di Alatri</t>
  </si>
  <si>
    <t>Villa Giulia - Villa Poniatowski</t>
  </si>
  <si>
    <t>CRYPTA BALBI</t>
  </si>
  <si>
    <t>COMPLETAMENTO DEI LAVORI DI MESSA IN SICUREZZA STRUTTURALE DEL COMPLESSO DELLA CRYPTA BALBI E DI CONSOLIDAMENTO DEL 1° LOTTO</t>
  </si>
  <si>
    <t>SANTUARIO DI ERCOLE VINCITORE</t>
  </si>
  <si>
    <t>RESTAURO DI UNA PARTE DEL LATO NORD DEL TRIPORTICO - I LOTTO</t>
  </si>
  <si>
    <t>Museo delle Civiltà</t>
  </si>
  <si>
    <t>Riqualificazione, valorizzazione e adeguamento impiantistico</t>
  </si>
  <si>
    <t>rifacimento rete distribuzione primaria impianti di riscaldamento</t>
  </si>
  <si>
    <t>Palazzo Spinola di Pellicceria</t>
  </si>
  <si>
    <t>Interventi sulla climatizzazione delle aree museali  della Galleria Nazionale</t>
  </si>
  <si>
    <t>PALAZZO DUCALE CORTE NUOVA</t>
  </si>
  <si>
    <t>CONSOLIDAMENTO, RISANAMENTO, RESTAURO E RIPRISTINO CORTILE</t>
  </si>
  <si>
    <t>PINACOTECA DI BRERA</t>
  </si>
  <si>
    <t>RESTAURO CONSERVATIVO DELLE FACCIATE INTERNE DEL CORTILE D'ONORE</t>
  </si>
  <si>
    <t>MR-TO</t>
  </si>
  <si>
    <t>MANICA NUOVA - MUSEO DI ANTICHITA'</t>
  </si>
  <si>
    <t xml:space="preserve">Trasferimento delle Collezioni di Antichità. Adeguamento edile e impiantistico del Padiglione Territorio, con riallestimento espositivo delle Sale D’Andrade e dell’Atrio della Manica Nuova di Palazzo Reale. </t>
  </si>
  <si>
    <t>mn-bar</t>
  </si>
  <si>
    <t>Museo Nazionale del Bargello - facciate sul cortile, stemmi potestarili</t>
  </si>
  <si>
    <t>Destinato fin dagli anni Sessanta dell'Ottocento a ospitare il Museo Nazionale, il palazzo del Bargello è uno dei più significativi esempi di edilizia civile medievale a Firenze. Le sue facciate, sia quelle prospicienti le pubbliche vie, che quelle verso il grandioso cortile interno, sono realizzate in pietra forte a facciavista, materiale tipico della città di Firenze. Inoltre, sul cortile, prospettano numerosi stemmi gentilizi dei podestà che operarorno nel palazzo. Questi manufatti sono realizzati talvolta in pietra forte, ma anche in pietra serena o altri materiali. Data l'importanza dell'edificio, ma anche la posizione di affaccio sulle pubbliche vie e l'apertura al pubblico del cortile, che di fatto costituisce una sala del Museo, e la natura delle parti lapidee, soggette a naturale sfaldamento, si ritiene necessaria, al fine di evitare rischi per persone o cose, oltre a una corretta opera di conservazione, un'operazione di consolidamento e restauro delle facciate e degli stemmi del cortile.</t>
  </si>
  <si>
    <t>GALLERIA NAZIONALE DELL'UMBRIA</t>
  </si>
  <si>
    <t xml:space="preserve">consolidamento e restauro </t>
  </si>
  <si>
    <t>AST-CZ</t>
  </si>
  <si>
    <t>CATANZARO</t>
  </si>
  <si>
    <t>CZ</t>
  </si>
  <si>
    <t>Nuova sede presso l'ex Mattatoio Comunale di Catanzaro</t>
  </si>
  <si>
    <t xml:space="preserve">OPERE VARIE DI COMPLETAMENTO </t>
  </si>
  <si>
    <t xml:space="preserve">COSENZA </t>
  </si>
  <si>
    <t xml:space="preserve">COMPLESSO MONUMENTALE EDIFICIO SEDE DELL'ARCHIVIO DI STATO DI COSENZA, SITO MONUMENTALE SOTTOPOSTO A TUTELA E CONSERVAZIONE </t>
  </si>
  <si>
    <t>RIPRISTINO PAVIMENTAZIONE CORTILE  ONDE EVITARE INFILTRAZIONE ACQUA PIOVANA NEI LOCALI DI DEPOSITO DOVE SONO CUSTODITI FONDI E DOCUMENTI ARCHIVIVISTICI</t>
  </si>
  <si>
    <t>COMPLESSO MONUMENTALE EDIFICIO SEDE DELL'ARCHIVIO DI STATO DI COSENZA, SITO MONUMENTALE SOTTOPOSTO A TUTELA E CONSERVAZIONE  PIANO TERRA E LOCALI DI DEPOSITOSECONDO LIVELLO</t>
  </si>
  <si>
    <t xml:space="preserve">ELIMINAZIONE  PERMANENTE DEL PROBLEMA DI RISALITA CAPILLARE DELL'UMIDITA' PRESENTE AL PIANO TERRA E NEI LOCALI DI DPOSITO SECONDO LIVELLO , A TUTELA E SALVAGUARDIA DELI FONDI E DELLA DOCUMEAZIONE ARCHIVISTICA CUSTODITA </t>
  </si>
  <si>
    <t>ARCHIVIST-CAM</t>
  </si>
  <si>
    <t>ISCHIA</t>
  </si>
  <si>
    <t>Archivio parrocchiale S. M. Maddalena di Casamicciola Terme</t>
  </si>
  <si>
    <t xml:space="preserve">NAPOLI </t>
  </si>
  <si>
    <t>Archvio teatro San Carlo</t>
  </si>
  <si>
    <t>Ordinamento</t>
  </si>
  <si>
    <t>Registri dello Stato civile e daltri documenti del tribunale e della procura di Napoli</t>
  </si>
  <si>
    <t>Trasferimento e ricognizione documenti</t>
  </si>
  <si>
    <t>Archivio dell'ente Autonoma mostra d'Oltremare</t>
  </si>
  <si>
    <t>Ordinamento materiale archivistico</t>
  </si>
  <si>
    <t>Archivio Bovio presso il maschio Angioino NAPOLI</t>
  </si>
  <si>
    <t>DEPOSITO SUSSIDIARIO</t>
  </si>
  <si>
    <t>II lotto di lavori di istallazione del sistema di sicurezza mediante inferriate e TV.CC. nel deposito sussidiario di Largo Giustiniano al servizio dell'Archivio di Stato di Ravenna</t>
  </si>
  <si>
    <t xml:space="preserve">FONDO ARCHIVISTICO QUESTURA DI RAVENNA </t>
  </si>
  <si>
    <t xml:space="preserve"> Ricognizione, riordinamento, condizionamento, inventariazione e valorizzazione del fondo archivistico della Questura di Ravenna</t>
  </si>
  <si>
    <t>AST-PC</t>
  </si>
  <si>
    <t>PIACENZA</t>
  </si>
  <si>
    <t>Nuova sede nel Monastero di S. Agostino ex Caserma Cantore</t>
  </si>
  <si>
    <t>Lavori di adeguamento, recupero funzionale e restauro: completamento.</t>
  </si>
  <si>
    <t>Palazzo della Sapienza</t>
  </si>
  <si>
    <t>Manutenzione, risanamento e messa in sicurezza dei locali di deposito sotto la sala Alessandrina</t>
  </si>
  <si>
    <t>LATINA</t>
  </si>
  <si>
    <t>ARCHIVIO DI STATO DI LATINA</t>
  </si>
  <si>
    <t>Prosecuzione allestimento locali archivio con impianto di scaffalature metalliche compattabili a movimentazione manuale tramite volantino</t>
  </si>
  <si>
    <t>ARCHIVIO CENTRALE DELLO STATO</t>
  </si>
  <si>
    <t>Il Polo di conservazione degli archivi storici digitali della Pubblica amministrazione – La componente strutturale</t>
  </si>
  <si>
    <t xml:space="preserve">RIORDINAMENTO DELL'ARCHIVIO DI DEPOSITO DEL COMUNE DI ROMA </t>
  </si>
  <si>
    <t>IL PROGETTO, PER IL QUALE QUESTA SOPRINTENDENZA STA COSTITUENDO UN GRUPPO DI LAVORO CON I SOGGETTI ISTITUZIONALI INTERESSATI (COMUNE DI ROMA, DIREZIONE GENERALE ARCHIVI, SOPRINTENDENZA ARCHIVISTICA E BIBLIOGRAFICA DEL LAZIO), PREVEDE IL CENSIMENTO DELLA DOCUMENTAZIONE PRODOTTA A LIVELLO CENTRALE E PERIFERICO (MUNICIPI) , LO SCARTO DELLA DOCUMENTAZIONE CHE HA ESAURITO LA PROPRIA FUNZIONALITA' ARCHIVISTICA, LA COSTITUZIONE DELL'ARCHIVIO STORICO IN UNA SEZIONE SEPARATA CHE DOVRA' INCREMENTARE IL PATRIMONIO DELL'ARCHIVIO STORICO CAPITOLINO, CARTACEO E DIGITALE, NELLA NUOVA SEDE CHE L'AMMINISTRAZIONE CAPITOLINA SI STA OCCUPANDO DI INDIVIDUARE</t>
  </si>
  <si>
    <t>IL portale ANTENATI 2,0 reingegnerizzazione e potenziamento del più popolare portale archivistico nazionale</t>
  </si>
  <si>
    <t>Reingegnerizazzione sistema informativo Portale Antenati</t>
  </si>
  <si>
    <t>Reingegnerizzazione ed evoluzione del Sistema Archivistico Nazionale</t>
  </si>
  <si>
    <t>Reingegnerizazzione sistema informativo Archivistico Nazionale</t>
  </si>
  <si>
    <t>SAVONA</t>
  </si>
  <si>
    <t>SEDE E DEPOSITO DELL' ARCHIVIO DI STATO</t>
  </si>
  <si>
    <t>PROGETTAZIONE ED ESECUZIONE DI INTERVENTI CONSERVATIVI E DI RESTAURO DELLA DOCUMENTAZIONE DETERIORATA</t>
  </si>
  <si>
    <t>LA SPEZIA</t>
  </si>
  <si>
    <t>1 registro del vecchio catasto fabbricati</t>
  </si>
  <si>
    <t>restauro</t>
  </si>
  <si>
    <t>1 registro dei decreti di espropriazione della Prefettura</t>
  </si>
  <si>
    <t>AS-AN</t>
  </si>
  <si>
    <t>ARCHIVIO DI STATO DI ANCONA</t>
  </si>
  <si>
    <t>RESTAURO RUOLI MATRICOLARI ESERCITO (1874-1899)</t>
  </si>
  <si>
    <t>Progetto di riordinamento del fondo della Prefettura di Ancona 1861-1972</t>
  </si>
  <si>
    <t>Conservazione del patrimonio documentario a rischio di progresivo deterioramento</t>
  </si>
  <si>
    <t>digitalizzazione delle "Mappe Demaniali" appartenenti al fondo documentario Demanio, anni 1783-1939</t>
  </si>
  <si>
    <t>Montascale per disabili</t>
  </si>
  <si>
    <t>Fornitura e posa in opera di montascale ausilio per la cura,protezione e la mobilità del personale</t>
  </si>
  <si>
    <t>COMPLETAMENTO LOCALE DA ADIBIRE AD ARCHIVIO DELLA SEDE</t>
  </si>
  <si>
    <t>COMPLETARE LA REALIZZAZIONE DELL'ARCHIVIO DELL?ISTITUTO PREDISPONENDO IL COLLEGAMENTO ALL?IMPIANTO DI SPEGNIMENTO ESISTENTE</t>
  </si>
  <si>
    <t>COLLEGNO</t>
  </si>
  <si>
    <t>Archivio ex ospedale psichiatrico</t>
  </si>
  <si>
    <t>Digitalizzazione cartelle cliniche 1865-1920</t>
  </si>
  <si>
    <t xml:space="preserve">ACQUISTO SCAFFALATURE </t>
  </si>
  <si>
    <t>Allestimento di nuovi depositi con scaffalature compattanti e perimetrali</t>
  </si>
  <si>
    <t>ARCHIVIO DI STATO DI NUORO</t>
  </si>
  <si>
    <t>SPOLVERATURA E DISINFESTAZIONE DEL MATERIALE ARCHIVISTICO CONSERVATO NEI DEPOSITI</t>
  </si>
  <si>
    <t>Me</t>
  </si>
  <si>
    <t>Depositi - Archivio di Stato Messina</t>
  </si>
  <si>
    <t>Scaffalature compattabili</t>
  </si>
  <si>
    <t>TRAPANI</t>
  </si>
  <si>
    <t>TP</t>
  </si>
  <si>
    <t>EX CONVENTO S. ANNA - SEDE DELL'ARCHIVIO DI STATO DI TRAPANI</t>
  </si>
  <si>
    <t>Consolidamento, restauro e adeguamento impiantistico (III lotto) - Completamento salone e copertura - Recupero giardino passeggiata mura di tramontana (I lotto)</t>
  </si>
  <si>
    <t>AST-ENNA</t>
  </si>
  <si>
    <t>ENNA</t>
  </si>
  <si>
    <t>ARCHIVIO DI STATO</t>
  </si>
  <si>
    <t>COMPLETAMENTO SOSTITUZIONE MT 1500 DI SCAFFALATURE NON A NORMA</t>
  </si>
  <si>
    <t>LIVORNO</t>
  </si>
  <si>
    <t>LI</t>
  </si>
  <si>
    <t>PALAZZO DEI DOMENICANI</t>
  </si>
  <si>
    <t>Proseguimento degli attuali lavori di completamento, adeguamento e allestimento dell'ex convento dei Domenicani, futura sede dell'Archivio di Stato di Livorno</t>
  </si>
  <si>
    <t>SEDE SECONDARIA ARCHIVIO DI STATO DI LUCCA</t>
  </si>
  <si>
    <t>Sistemazione definitiva ad area verde del resede tergale, laterale e interno della seconda sede dell'Archivio di Stato di Lucca Via dei Pubblici Macelli n. 155</t>
  </si>
  <si>
    <t>PRATO</t>
  </si>
  <si>
    <t>ARCHIVIO DI STATO DI PRATO - SEDE</t>
  </si>
  <si>
    <t>Lavori di messa in sicurezza degli impianti meccanici di climatizzazione e di porzioni di elementi architettonici correlati</t>
  </si>
  <si>
    <t>SESTO FIORENTINO</t>
  </si>
  <si>
    <t xml:space="preserve"> NUOVO DEPOSITO SUSSIDIARIO DELL'ARCHIVIO DI STATO DI FIRENZE</t>
  </si>
  <si>
    <t>Riqualificazione dell'ex Caserma Quarleri di Sesto Fiorentino per acquisizione di attrezzature e arredi per la conservazione della documentazione archivistica</t>
  </si>
  <si>
    <t>Archivio di Stato di Firenze</t>
  </si>
  <si>
    <t xml:space="preserve">Restauro archivi giudiziari medicei alluvionati </t>
  </si>
  <si>
    <t>Fondazione Accademia Belle Arti -  Fondo Disegni</t>
  </si>
  <si>
    <t>Fondo disegni , oltre 2000 pezzi, secc. XVI-XVIII - Restauro e idoneo condizionalento dei disegni</t>
  </si>
  <si>
    <t>AST-BL</t>
  </si>
  <si>
    <t>BELLUNO</t>
  </si>
  <si>
    <t>BL</t>
  </si>
  <si>
    <t>Archivio del processo penale del Vajont</t>
  </si>
  <si>
    <t>pubblicazione online del fondo archivistico in formato digitale</t>
  </si>
  <si>
    <t>INTERVENTO DI RICONFIGURAZIONE PER SCAFFALATURE COMPATTABILI</t>
  </si>
  <si>
    <t>Riconfigurazione di 16 unità di scaffalature compactus attraverso  smontaggio e rimontaggio e fornitura ed istallazione di componenti aggiuntivi. Spostamento del materiale di risulta.</t>
  </si>
  <si>
    <t>VICENZA</t>
  </si>
  <si>
    <t>VI</t>
  </si>
  <si>
    <t>ARCHIVIO DI STATO DI VICENZA</t>
  </si>
  <si>
    <t>INSTALLAZIONE IMPIANTO SCAFFALATURE COMPATTABILI PRESSO IL PIANO TERRA DEI DEPOSITI DELL'ARCHIVIO DI STATO DI VICENZA</t>
  </si>
  <si>
    <t>VENEZIA GIUDECCA</t>
  </si>
  <si>
    <t>SEDE SUSSIDIARIA DELL'ARCHIVIO</t>
  </si>
  <si>
    <t>COMPLETAMENTO SCAFFALATURE COMPACTUS SEDE SUSSIDIARIA DELLA GIUDECCA</t>
  </si>
  <si>
    <t>ARCHIV-VEN</t>
  </si>
  <si>
    <t>Prosecuzione del progetto nazionale carte da Legare. Censimemto, riordino e schedature cartelle cliniche  ex ospedale Psichiatrico  di verona.</t>
  </si>
  <si>
    <t>Schedature cartelle cliniche  ex ospedale psichiatrico di Verona</t>
  </si>
  <si>
    <t>FONDI A DISPOSIZIONE PER LAVORI URGENTI E IMPREVISTI</t>
  </si>
  <si>
    <r>
      <t>Lavori di adeguamento alle norme di sicurezza antincendio della Biblioteca Albino</t>
    </r>
    <r>
      <rPr>
        <i/>
        <sz val="11"/>
        <rFont val="Calibri"/>
        <family val="2"/>
      </rPr>
      <t xml:space="preserve"> </t>
    </r>
  </si>
  <si>
    <t>TOTALI</t>
  </si>
  <si>
    <t>RIFACIMENTO GENERALE DELL’EDIFICIO, DEI SUOI IMPIANTI, CON MESSA A NORMA E AMMODERNAMENTO DELL’IMPIANTO ANTINCENDIO PER CPI</t>
  </si>
  <si>
    <t>RISTRUTTURAZIONE DEL IV MAGAZZINO LIBRARIO NEL LOCALE DISMESSO DEL DEMANIO MILITARE E DEI LOCALI DI SERVIZIO</t>
  </si>
  <si>
    <t>RISTRUTTURAZIONE IV MAGAZZINO</t>
  </si>
  <si>
    <t xml:space="preserve">Manutenzione ordinaria annuale, spolveratura,  controllo dello stato di conservazione e adesione degli strati, controllo strumentale delle variazioni cromatiche </t>
  </si>
  <si>
    <t>Superfici decorate dell'architettura,  di cui arredi  lignei, elementi architettonici e scultorei in materiale lapideo Cappella degli scrovegni</t>
  </si>
  <si>
    <t>Realizzazione dei complementi di allestimento museografico e illuminotecnico per il nuovo museo d’Arte orientale di Venezia a San Gregorio</t>
  </si>
  <si>
    <t>San Gregorio - Museo d'Arte Orientale</t>
  </si>
  <si>
    <t>Censimento e riordino Archivio personale  di Mary de Rachewiltz ( Bressanone 9 luglio 1925)</t>
  </si>
  <si>
    <t>Archivio personale di Mary de Rachewiltz</t>
  </si>
  <si>
    <t>BZ</t>
  </si>
  <si>
    <t>Tirolo</t>
  </si>
  <si>
    <t>Soprintendenza veneto</t>
  </si>
  <si>
    <t>Prosecuzione del progetto Nazionale Carte da legare. Censimento, riordino e schedatura cartelle cliniche ex  ospedale Psichiatrico ai colli di Padova</t>
  </si>
  <si>
    <t>ULSS 6 Eugena di padova depositato presso archivio di Stato di Padova</t>
  </si>
  <si>
    <t>padova</t>
  </si>
  <si>
    <t>restauro registri</t>
  </si>
  <si>
    <t>Archivio storico dell'Istituto provinciale Santa Maria della Pietà di Venezia</t>
  </si>
  <si>
    <t>venezia</t>
  </si>
  <si>
    <t>OPERE EDILI DI FINITURA ED IMPIANTISTICHE FINALIZZATE AI RIPRISTINO DELL'ALLOGGIO PER IL CUSTODE CASIERE O DI SERVIZIO PRESSO LA SEDE PRINCIPALE FRARI</t>
  </si>
  <si>
    <t>COMPENDIO DEI FRARI</t>
  </si>
  <si>
    <t>AST</t>
  </si>
  <si>
    <t xml:space="preserve">OPERE DI MANUTENZIONE ORDINARIA E STRAORDINARIA SERRAMENTI ESTERNI DEPOSITI </t>
  </si>
  <si>
    <t>RESTAURO CONSERVATIVO DEGLI ATTI NOTARILI ALLUVIONATI NELLA MAREGGIATA DEL 4 NOVEMBRE 1966</t>
  </si>
  <si>
    <t>ATTI NOTARILI ALLUVIONATI NEL 1966</t>
  </si>
  <si>
    <t>Condizionamento dei fondi archivistici Ruoli e Fogli matricolari</t>
  </si>
  <si>
    <t>ARCHIVIO DI STATO DI PADOVA</t>
  </si>
  <si>
    <t xml:space="preserve">PARAPETTATURA E STRUTTURE DI VALORIZZAZIONE DELL'AREA </t>
  </si>
  <si>
    <t>AREA ARCHEOLOGICA</t>
  </si>
  <si>
    <t>COMPLETAMENTO PROGETTAZIONE E MESSA IN OPERA IMPIANTO DI VIDEOSORVEGLIANZA DA REMOTO DEL RELITTO ROMANO</t>
  </si>
  <si>
    <t>RELITTO CAORLE 1</t>
  </si>
  <si>
    <t xml:space="preserve">CAORLE </t>
  </si>
  <si>
    <t>ILLUMINAZIONE AREA ARCHEOLOGICA SOTTOSTANTE PIAZZA DUOMO E DEL PERCORSO DI VISITA</t>
  </si>
  <si>
    <t>FELTRE</t>
  </si>
  <si>
    <t>RAZIONALIZZAZIONE E RIORDINOARCHIVIO SEDE SABAP-PD</t>
  </si>
  <si>
    <t>PAL. FOLCO</t>
  </si>
  <si>
    <t xml:space="preserve">PADOVA </t>
  </si>
  <si>
    <t>COMPLETAMENTO RESTAURO DEL PORTICO</t>
  </si>
  <si>
    <t>PROCURATIE NUOVE</t>
  </si>
  <si>
    <t>Intervento di restauro delle strutture antiche e recupero del contesto paesaggistico</t>
  </si>
  <si>
    <t>PONTE DI AUGUSTO</t>
  </si>
  <si>
    <t>NARNI</t>
  </si>
  <si>
    <t>Adeguamento impiantistico</t>
  </si>
  <si>
    <t>Lavori di miglioramento sismico, consolidamento e ripristino settori del complesso; ristrutturazione degli spazi; valorizzazione; adeguamento strutturale e impiantistico; abbattimento barriere architettoniche; manutenzione e valorizzazione.</t>
  </si>
  <si>
    <t>Museo Archeologico Nazionale e teatro romano</t>
  </si>
  <si>
    <t>SPOLETO</t>
  </si>
  <si>
    <t>Consolidamento e restauro delle tombe, sistemazione dei percorsi e miglioramento dell'accessibilità. Adeguamento strutturale, impiantistico ed espositivo dell'Antiquiarium.</t>
  </si>
  <si>
    <t>Necropoli Crocifisso del Tufo</t>
  </si>
  <si>
    <t>Manutenzione delle strutture e dell’area verde, adeguamento spazi e impianti ai fini delle norme di sicurezza.</t>
  </si>
  <si>
    <t>Teatro Romano e Antiquiarium di Gubbio</t>
  </si>
  <si>
    <t>Riallestimento dei locali di deposito del materiale archeologico.</t>
  </si>
  <si>
    <t>Area archeologica di Carsulae</t>
  </si>
  <si>
    <t>TERNI</t>
  </si>
  <si>
    <t>PROSECUZIONE DEGLI INTERVENTI DI RESTAURO DI FOGLI MEMBRANACEI DI GRANDE FORMATO</t>
  </si>
  <si>
    <t>ARCHIVIO STORICO COMUNE DI SPOLETO</t>
  </si>
  <si>
    <t>PROSECUZIONE DEGLI INTERVENTI DI RESTAURO REGISTRI CATASTO GREGORIANO - SECC.XIX-XX</t>
  </si>
  <si>
    <t>ARCHIVIO DI STATO DI PERUGIA - UFFICIO TECNICO ERARIALE</t>
  </si>
  <si>
    <t xml:space="preserve">PERUGIA </t>
  </si>
  <si>
    <t>Progettazione e allestimento del deposito dei pannelli vetrate della Sala Papale del Museo dell’Opera di Assisi.</t>
  </si>
  <si>
    <t>Sacro Convento di S.Francesco. Opere di musealizzazione</t>
  </si>
  <si>
    <t>Lavori di consolidamento e restauro delle superfici lapidee esterne e verifica delle coperture.</t>
  </si>
  <si>
    <t>BASILICA DI SAN FRANCESCO</t>
  </si>
  <si>
    <t>Completamento e aggiornamento alla normativa vigente(NTC 2018) delle verifiche di sicurezza sismiche LV2  ed esecuzione dei lavori di intervento locale  per il conseguimento della riduzione del rischio sismico</t>
  </si>
  <si>
    <t>VILLA GUINIGI</t>
  </si>
  <si>
    <t>Completamento e aggiornamento alla normativa vigente(NTC 2018) delle verifiche di sicurezza sismiche LV2</t>
  </si>
  <si>
    <t>PALAZZO MANSI</t>
  </si>
  <si>
    <t>Interventi di consolidamento e restauro conservativo tesi alla messa in sicurezza delle facciate e degli spazi esterni del Cenacolo. Interventi di dotazione e adeguamento dell’impianto di riscaldamento e climatizzazione dei locali del museo del Cenacolo di Andrea Del Sarto</t>
  </si>
  <si>
    <t>Lavori per l'installazione di nuovi armadi compatti ed adeguamento delle serrande antincendio e dei canali dell'aria nei depositi di materiale archivistico.</t>
  </si>
  <si>
    <t>Ascensori e montacarichi; In questa voce sono compresi 7 montacarichi e 5 ascensori. Adeguamenti prescritti dall’Azienda Sanitaria di Firenze. Installazione di dispositivi di sicurezza (barriere a raggi infrarossi). Sostituzione di funi di trazione, pulegge e argani. Sostituzione di quadri elettrici di manovra, dispositivi inverter, kit vano e rifacimento dell’impianto elettrico.</t>
  </si>
  <si>
    <t>SPOSTAMENTO UNITA' ARCHIVISTICHE</t>
  </si>
  <si>
    <t>Studio e restauro del sarcofago di piombo proveniente dallo scavo presso Ospedale San Luca - Antraccoli (Lucca)</t>
  </si>
  <si>
    <t>Sarcofago di piombo</t>
  </si>
  <si>
    <t xml:space="preserve"> RESTAURO EDIFICI ETRUSCHI E PROSECUZIONE SCAVO</t>
  </si>
  <si>
    <t>*INSEDIAMENTO ETRUSCO DI GONFIENTI</t>
  </si>
  <si>
    <t xml:space="preserve">Chiesa di S.Bartolomeo a Badia di Cantignano: scavo, restauro e valorizzazione delle testimonianze di epoca romana e medievale </t>
  </si>
  <si>
    <t>Chiesa di S.Bartolomeo a Badia di Cantignano</t>
  </si>
  <si>
    <t>Capannori</t>
  </si>
  <si>
    <t>SEASCPE ED ARCH. PREV.</t>
  </si>
  <si>
    <t>GIGLIO PORTO</t>
  </si>
  <si>
    <t>GR</t>
  </si>
  <si>
    <t>ISOLA DEL GIGLIO</t>
  </si>
  <si>
    <t>ripulitura, recupero e consolidamento dei livelli e delle strutture emerse con gli scavi archeologici all’interno dell’Abbazia e danneggiati dall’alluvione del 2011</t>
  </si>
  <si>
    <t>San Caprasio (Aulla – MS): ripulitura, recupero e consolidamento dei livelli e delle strutture emerse con gli scavi archeologici all’interno dell’Abbazia e danneggiati dall’alluvione del 2011</t>
  </si>
  <si>
    <t>MS</t>
  </si>
  <si>
    <t>Aulla</t>
  </si>
  <si>
    <t>Lavori di restauro materiali fittili e metallici provenienti dal sito de La Rotta,</t>
  </si>
  <si>
    <t xml:space="preserve">
SITO ARCHEOLOGICO IN LOC.  La Rotta, 
</t>
  </si>
  <si>
    <t>FIGLINE - INCISA VALDARNO</t>
  </si>
  <si>
    <t>RESTAURO DELLE STRUTTURE MURARIE E DEI PAVIMENTI A MOSAICO E IN OPUS SECTILE. VALORIZZAZIONE</t>
  </si>
  <si>
    <t>PORTOFERRAIO</t>
  </si>
  <si>
    <t>RESTI  DELLA VILLA ROMANA E DELL'IMPIANTO TERMALE DELLA LINGUELLA</t>
  </si>
  <si>
    <t>SABAP_PI</t>
  </si>
  <si>
    <t>MESSA IN SICUREZZA E RESTAURO TRATTO EXTRAURBANO</t>
  </si>
  <si>
    <t xml:space="preserve">ACQUEDOTTO MEDICEO </t>
  </si>
  <si>
    <t>Intervento di movimentazione e spolveratura di documentazione archivistica presso la sede Gancia</t>
  </si>
  <si>
    <t>Intervento di spolveratura e movimentazione di documentazione archivistica presso la sede Gancia</t>
  </si>
  <si>
    <t>PA</t>
  </si>
  <si>
    <t>PALERMO</t>
  </si>
  <si>
    <t>Conservazione e restauro dei beni archivistici particolarmente degradati e già individuati</t>
  </si>
  <si>
    <t>Intervento di restauro conservativo del fondo archivistico "Archivi Notarili" serie notai sec. XV-XVI</t>
  </si>
  <si>
    <t>Adeguamento dei depositi archivistici con la fornitura e montaggio di scaffalatura compatta mobile, previa movimentazione della documentazione archivistica esistente e smontaggi con trasporto a discarica della scaffalatura metallica fissa vecchia.</t>
  </si>
  <si>
    <t>Completamento di fornitura e montaggio di scaffalatura compatta per depositi archivistici, comprensivo di movimentazione e smontaggio di scaffalatura vecchia. Lotto 2</t>
  </si>
  <si>
    <t>SCAFFALATURA COMPATTA - 1  LOTTO</t>
  </si>
  <si>
    <t>ARCHIVIO DI STATO DI AGRIGENTO</t>
  </si>
  <si>
    <t>AG</t>
  </si>
  <si>
    <t>AGRIGENTO</t>
  </si>
  <si>
    <t>MOVIMENTAZIONE DOCUMENTAZIONE ARCHIVISTICA DALLA VECCHIA SEDE ALLA NUOVA. RESTAURO. SPOLVERATURA E DISINFESTAZIONE DOCUMENTAZIONE ARCHIVISTICA</t>
  </si>
  <si>
    <t>Scaffatature compattabili</t>
  </si>
  <si>
    <t>Depositi Archivio di stato - Messina</t>
  </si>
  <si>
    <t>ME</t>
  </si>
  <si>
    <t>Biblioteca Universitaria</t>
  </si>
  <si>
    <t>Rifacimento/Rinnovo impianto elettrico per vetustà e per la sicurezza e garanzia dei lavoratori e della sede</t>
  </si>
  <si>
    <t xml:space="preserve">RIORDINO E INVENTARIAZIONE </t>
  </si>
  <si>
    <t>FONDO PRETURA DI ALES</t>
  </si>
  <si>
    <t>DIGITALIZZAZIONE E METADATAZIONE IN FORMATO STANDARD METS SAN LISTE DI LEVA, REGISTRI SOMMARI, REGISTRI DEI RIFORMATI AA. 1835-1925 REGISTRI N.340</t>
  </si>
  <si>
    <t>Acquisto cartelle per ricondizionamento di fondi archivistici a rischio deterioramento</t>
  </si>
  <si>
    <t>CONDIZIONAMENTO FONDI ARCHIVISTICI</t>
  </si>
  <si>
    <t>Adeguamento e implementazione impianto di videosorveglianza</t>
  </si>
  <si>
    <t>IMPIANTO VIDEOSORVEGLIANZA</t>
  </si>
  <si>
    <t xml:space="preserve">Completamento dell'intervento di restauro del Ponte Romano </t>
  </si>
  <si>
    <t xml:space="preserve">Ponte Romano </t>
  </si>
  <si>
    <t xml:space="preserve">PORTO TORRES </t>
  </si>
  <si>
    <t>MANUTENZIONE STRAORDINARIA CLIMATIZZATORI  DEPOSIT MANOSCRITTI</t>
  </si>
  <si>
    <t>FORNITURA E POSA IN OPERA DI  SMART UPS PER  PROTEZIONE APPARECCHIATURE CED</t>
  </si>
  <si>
    <t xml:space="preserve">RIPRISTINO PORTE TAGLIAFUOCO </t>
  </si>
  <si>
    <t xml:space="preserve">FORNITURA E POSA IN OPERA DI LAMPADE DI EMERGENZA  </t>
  </si>
  <si>
    <t>RIPRISTINO INTONACI AMBIENTI INTERNI</t>
  </si>
  <si>
    <t>Accessibilità e messa in sicurezza del percorso di visita del monumento.</t>
  </si>
  <si>
    <t>PROGETTAZIONE ESECUTIVA DI MESSA IN SICUREZZA - RECUPERO E RESTAURO</t>
  </si>
  <si>
    <t>COMPLETAMENTO DELL’INTERVENTO DI RESTAURO DELLE SUPERFICI DECORATE INTERNE</t>
  </si>
  <si>
    <t>SANTUARIO SS. CROCIFISSO</t>
  </si>
  <si>
    <t>GALATONE</t>
  </si>
  <si>
    <t>CHIESA SANTA MARIA LA PORTA</t>
  </si>
  <si>
    <t>Progettazione e realizzazione impianto EVAC / rivelazione fumi.</t>
  </si>
  <si>
    <t>Biblioteca Nazionale Universitaria</t>
  </si>
  <si>
    <t>Progettazione e realizzazione della nuova Control Room per il controllo della sicurezza antincendio</t>
  </si>
  <si>
    <t>Trasferimento delle Collezioni di Antichità. Riallestimento monumentale del piano terreno della Manica Nuova di Palazzo Reale</t>
  </si>
  <si>
    <t>RISTRUTTURAZIONE "CASA DEL CUSTODE" - INTERVENTI EDILIZI, ADEGUAMENTI IMPIANTI ELETTRICI, SPECIALI E DI RISCALDAMENTO, ADEGUAMENTO ENERGETICO</t>
  </si>
  <si>
    <t>Splveratura patrimonio archivistico e bibliografico</t>
  </si>
  <si>
    <t>Manutenzione patrimonio archivistico</t>
  </si>
  <si>
    <t>Restauro di n. 13 mazzi e 3 volumi dell'archivio notarile di Tortona</t>
  </si>
  <si>
    <t>Restauro carte</t>
  </si>
  <si>
    <t>Completamento restauro delle strutture, realizzazione coperture, percorsi di visita e apparati didattici</t>
  </si>
  <si>
    <t>Completamento sede della Soprintendenza con realizzazione archivio e deposito archeologico, uffici e foresteria presso la manica nord</t>
  </si>
  <si>
    <t xml:space="preserve">restauro </t>
  </si>
  <si>
    <t>Convento di Gesù e Maria</t>
  </si>
  <si>
    <t>SAN MARTINO IN PENSILIS</t>
  </si>
  <si>
    <t>restauro ed adeguamento sismico</t>
  </si>
  <si>
    <t>Anfiteatro Verlasce</t>
  </si>
  <si>
    <t xml:space="preserve">VENAFRO </t>
  </si>
  <si>
    <t>Scavo e valorizzazione tempio di Ercole Quirino</t>
  </si>
  <si>
    <t>Santuario di Ercole</t>
  </si>
  <si>
    <t>CAMPOCHIARO</t>
  </si>
  <si>
    <t>RESTAURO BENI ARCHIVISTICI CARTACEI</t>
  </si>
  <si>
    <t>REGISTRI STATO CIVILE</t>
  </si>
  <si>
    <t>INTERVENTI DI RIALLESTIMENTO E VALORIZZAZIONE DEGLI AMBIENTI DEL MUSEO ARCHEOLOGICO DI VENAFRO</t>
  </si>
  <si>
    <t>MUSEO ARCHEOLOGICO (Ex monastero di S. Chiara)</t>
  </si>
  <si>
    <t>Venafro</t>
  </si>
  <si>
    <t>Reperti archeologici in bronzo e bronzo dorato di età antica</t>
  </si>
  <si>
    <t>PU</t>
  </si>
  <si>
    <t>PESARO/FOSSOMBRONE/SASSOFERRATO/PERGOLA</t>
  </si>
  <si>
    <t>Lavori di sistemazione funzionale- miglioramento del piano dell’accessibilità, e lavori propedeutici all’ottenimento del certificato di prevenzione incendi</t>
  </si>
  <si>
    <t>REALIZZAZIONE SALA DEL MEDAGLIERE E COIN ROOM , CON ALLESTIMENTO</t>
  </si>
  <si>
    <t>Lavori Di Manutenzione Ordinaria E Straordinaria.</t>
  </si>
  <si>
    <t>Rocca Demaniale di Gradara</t>
  </si>
  <si>
    <t>GRADARA</t>
  </si>
  <si>
    <t xml:space="preserve">Completamento dei lavori di recupero del convento-lato nord-ovest </t>
  </si>
  <si>
    <t>COMPLESSO EX ZOCCOLANTI</t>
  </si>
  <si>
    <t>MC</t>
  </si>
  <si>
    <t>CORRIDONIA</t>
  </si>
  <si>
    <t>Salone Teresiano, rifunzionalizzazione e fruizione  fondi bibliografici</t>
  </si>
  <si>
    <t>Salone sede storica (Teresiano)</t>
  </si>
  <si>
    <t>PV</t>
  </si>
  <si>
    <t>RESTAURO DELLE SUPERFICI LAPIDEE DELLA PINACOTECA</t>
  </si>
  <si>
    <t>CONSOLIDAMENTO, RESTAURO DELLE FACCIATE, DEL PORTICO E DEL VOLTONE D'INGRESSO</t>
  </si>
  <si>
    <t>PALAZZO DUCALE - PIAZZA CASTELLO</t>
  </si>
  <si>
    <t>Intervento di ampliamento e riallestimento antiquarium e conservazione strutture architettoniche romane e pavimentazioni musive</t>
  </si>
  <si>
    <t>Villa Romana e antiquarium</t>
  </si>
  <si>
    <t>Desenzano</t>
  </si>
  <si>
    <t>Manutenzione e restauro strutture Villa romana, II lotto</t>
  </si>
  <si>
    <t>Grotte di Catullo</t>
  </si>
  <si>
    <t>Manutenzione e restauro dell’involucro esterno: affreschi cortile e intonaci esterni (secondo lotto)</t>
  </si>
  <si>
    <t>Restauro prospetti esterni est e sud Darsena</t>
  </si>
  <si>
    <t>Intervento di conservazione strutture architettoniche e valorizzazione delle aree a verde</t>
  </si>
  <si>
    <t>MANUTENZIONE STRAORDINARIA, RESTAURO CONSERVATIVO E MIGLIORAMENTO DELLA FRUIBILITA'</t>
  </si>
  <si>
    <t>AREE ARCHEOLOGICHE</t>
  </si>
  <si>
    <t>Scavo archeologico</t>
  </si>
  <si>
    <t>TERRAMARE</t>
  </si>
  <si>
    <t>ASOLA</t>
  </si>
  <si>
    <t>RESTAURO SUPERFICI DECORATE</t>
  </si>
  <si>
    <t>CHIESA DI S.MARIA DELLA PASSIONE</t>
  </si>
  <si>
    <t>MIGLIORAMENTO STRUTTURALE, DOTAZIONE IMPIANTISTICA, RIPRISTINO COMPLETO DELLA MACCHINA SCENICA</t>
  </si>
  <si>
    <t>TEATRO COMUNALE</t>
  </si>
  <si>
    <t>SALO'</t>
  </si>
  <si>
    <t>PRIMO LOTTO DELL'INTERVENTO GENERALE DI CONSERVAZIONE FINALIZZATO A GARANTIRE LE CONDIZIONI MINIME DI SICUREZZA INDISPENSABILI PER LA TUTELA DI UN BENE DI ELEVATO PREGIO STORICO-ARTISTICO</t>
  </si>
  <si>
    <t>SR_LIG</t>
  </si>
  <si>
    <t>Completamento interventi di recupero ad uffici, archivi e aree museali</t>
  </si>
  <si>
    <t>Palazzo Reale di Genova - Ala di vico Pace</t>
  </si>
  <si>
    <t>Realizzazione impianti di sicurezza e allestimento museale</t>
  </si>
  <si>
    <t>Restauro, adeguamento funzionale e allestimento museo</t>
  </si>
  <si>
    <t xml:space="preserve">Ultimazione interventi di restauro </t>
  </si>
  <si>
    <t xml:space="preserve">CONTINUAZIONE PROGRAMMA DI ACQUISTO DI SCAFFALATURE COMPATTABILI  </t>
  </si>
  <si>
    <t>RECUPERO E VALORIZZAZIONE</t>
  </si>
  <si>
    <t>AREA ARCHEOLOGICA DI PORTA MARINA ED EX OFFICINA DEL GAS</t>
  </si>
  <si>
    <t xml:space="preserve">IM </t>
  </si>
  <si>
    <t>VALORIZZAZIONE E MESSA IN SICUREZZA DEL SITO ARCHEOLOGICO E DELLE STRUTTURE SEICENTESCHE DEL FARO</t>
  </si>
  <si>
    <t>AREA ARCHEOLOGICA DI SAN VENERIO</t>
  </si>
  <si>
    <t>CONSOLIDAMENTO, RESTAURO E VALORIZZAZIONE</t>
  </si>
  <si>
    <t>VILLA CENTURIONE</t>
  </si>
  <si>
    <t>GROTTA PAVESE - ISTITUTO MADRI PIE FRANZONIANE</t>
  </si>
  <si>
    <t>Campagna fotografica del Patrimonio Museale dell’ICBSA</t>
  </si>
  <si>
    <t>Catalogazione di collezioni sonore e audiovisive</t>
  </si>
  <si>
    <t xml:space="preserve">ORDINAMENTO, CATALOGAZIONE, DIGITALIZZAZIONE FONDI ARCHIVISTICI </t>
  </si>
  <si>
    <t>Manutenzione impianto elettrico, di condizionamento e fan coils</t>
  </si>
  <si>
    <t>Restauro edizioni rare secc. XVIII-XIX</t>
  </si>
  <si>
    <t>Restauro materiale librario</t>
  </si>
  <si>
    <t>Restauro materiale raro e di pregio</t>
  </si>
  <si>
    <t>Messa in sicurezza del patrimonio librario della Biblioteca</t>
  </si>
  <si>
    <t>Manutenzione pavimenti, intonaci, impianto elettrico, illuminazione, serramenti e arredi dei locali della biblioteca</t>
  </si>
  <si>
    <t>Verifica vulnerabilità sismica e lavori finalizzati al miglioramento sismico.</t>
  </si>
  <si>
    <t>Riqualificazione, valorizzazione e adeguamento impiabntistico</t>
  </si>
  <si>
    <t>RESTAURO DI UNA PARTE DEL LATO NORD DEL TRIPORTICO - II LOTTO</t>
  </si>
  <si>
    <t>COMPLETAMENTO DEI LAVORI DI RECUPERO E DI RESTAURO 1° LOTTO</t>
  </si>
  <si>
    <t>Riqualificazione e messa in sicurezza dei cornicioni ammalorati collocati nel lato EST della facciata principale su Viale delle Belle Arti della Galleria Nazionale d’Arte Moderna e Contemporanea.</t>
  </si>
  <si>
    <t>Riqualificazione e messa in sicurezza degli accessi e del percorso pedonale del giardino storico dell’Istituto</t>
  </si>
  <si>
    <t>Giardino Storico Istituto</t>
  </si>
  <si>
    <t>INTERVENTI DI BONIFICA SUL MATERIALE DOCUMENTARIO</t>
  </si>
  <si>
    <t>Interventi di conservazione del patrimonio archivistico: prevenzione (spolveratura); manutenzione (ricondizionamento); restauro della documentazione gravemente deteriorata</t>
  </si>
  <si>
    <t>Documentazione archivistica</t>
  </si>
  <si>
    <t>Progetto di restauro, manutenzione e conservazione dei fondi notarili e giudiziari</t>
  </si>
  <si>
    <t>Complesso Monumentale di San Michele a Ripa - Sede ISCR (Laboratori e altri fabbricati)</t>
  </si>
  <si>
    <t>CONSOLIDAMENTO, RESTAURO E VALORIZZAZIONE PER AMPLIAMENTO FRUIZIONE</t>
  </si>
  <si>
    <t>NECROPOLI ETRUSCA DI MADONNA DELL'OLIVO</t>
  </si>
  <si>
    <t>TUSCANIA</t>
  </si>
  <si>
    <t>Ponte Borbonico sul Garigliano</t>
  </si>
  <si>
    <t>NECROPOLI DI MONTEROZZI</t>
  </si>
  <si>
    <t>Recupero del patrimonio esistente, messa in sicurezza, abbattimento barriere architettoniche</t>
  </si>
  <si>
    <t>Villa di Domiziano</t>
  </si>
  <si>
    <t xml:space="preserve">RESTAURO AFFRESCHI </t>
  </si>
  <si>
    <t>CHIESA DI SANT'ANGELO</t>
  </si>
  <si>
    <t>FORMELLO</t>
  </si>
  <si>
    <t>Completamento del restauro e valorizzazione dell'interno della Chiesa, degli intonaci a finto marmo, dei monumenti funerari</t>
  </si>
  <si>
    <t xml:space="preserve">Completamento del restauro delle cucine storiche del Castello di Miramare </t>
  </si>
  <si>
    <t>Conservazione e valorizzazione dell’archivio  fotografico della Soprintendenza</t>
  </si>
  <si>
    <t>PALAZZO CLABASSI - ARCHIVI</t>
  </si>
  <si>
    <t>UDINE</t>
  </si>
  <si>
    <t>Sostituzione impianto rilevazione fumi</t>
  </si>
  <si>
    <r>
      <t xml:space="preserve">Completamento interventi edili ed impiantistici per ottenimento </t>
    </r>
    <r>
      <rPr>
        <b/>
        <sz val="10"/>
        <rFont val="Calibri"/>
        <family val="2"/>
      </rPr>
      <t>autorizzazione ai fini antincendio</t>
    </r>
    <r>
      <rPr>
        <sz val="10"/>
        <rFont val="Calibri"/>
        <family val="2"/>
      </rPr>
      <t xml:space="preserve"> e per completa accessibilità/fruibilità dei locali e servizi (3° lotto)</t>
    </r>
  </si>
  <si>
    <t xml:space="preserve">Progetto “Restaurare sott’acqua”. Parco Sommerso di Baia. Restauro di selezionati pavimenti musivi </t>
  </si>
  <si>
    <t>Area Marina Protetta - Parco Sommerso di Baia Pavimenti Musivi</t>
  </si>
  <si>
    <t xml:space="preserve">Lavori di manutenzione straordinaria, consolidamento strutturale e miglioramento sismico dei tetti e Lavori di restauro dei prospetti del Palazzo della Pilotta   </t>
  </si>
  <si>
    <t>LAVORI DI MANUTENZIONE E RECUPERO INFISSI</t>
  </si>
  <si>
    <t>PALAZZO DUCALE</t>
  </si>
  <si>
    <t>MO</t>
  </si>
  <si>
    <t>SASSUOLO</t>
  </si>
  <si>
    <t>Progetto e allestimento di locale adatto ad ufficio; miglioramento zone di accesso alle fortificazioni</t>
  </si>
  <si>
    <t>Fortezza Rinascimentale</t>
  </si>
  <si>
    <t>SAN LEO</t>
  </si>
  <si>
    <t>Progettazione e aggiornamento dell'allestimento e dell'apparato didattico e informativo del MAN</t>
  </si>
  <si>
    <t>Museo Archeologico Nazionale</t>
  </si>
  <si>
    <t>SARSINA</t>
  </si>
  <si>
    <t>Prosecuzione restauro affreschi</t>
  </si>
  <si>
    <t>Abbazia di Pomposa e museo pomposiano</t>
  </si>
  <si>
    <t>CODIGORO</t>
  </si>
  <si>
    <t>Interventi di restauro e valorizzazione dell'area archeologica</t>
  </si>
  <si>
    <t>Area archeologica di Veleia</t>
  </si>
  <si>
    <t>LUGAGNANO VAL D'ARDA</t>
  </si>
  <si>
    <t>Restauro delle strutture archeologiche della Villa afferenti al frutteto e al torcularium</t>
  </si>
  <si>
    <t>RUSSI</t>
  </si>
  <si>
    <t>Progetto di allestimento dell'ala meridionale</t>
  </si>
  <si>
    <t>Museo Nazionale Etrusco</t>
  </si>
  <si>
    <t>MARZABOTTO</t>
  </si>
  <si>
    <t>Completamento lavori_miglioramento fruizione e nuova illuminazione interna</t>
  </si>
  <si>
    <t>Mausoleo di Teodorico</t>
  </si>
  <si>
    <t>Spolveratura professionale</t>
  </si>
  <si>
    <t>Spolveratura materiale archivistico e dei depositi</t>
  </si>
  <si>
    <t>Forli/Cesena</t>
  </si>
  <si>
    <t>L'intervento richiesto è finalizzato a restaurare un totale di 30 registri e  6 mappe, dal momento che lo stato di conservazione in cui si trovano al momento, fa prevedere la necessità di escluderli dalla consultazione per preservarne la conservazione. tale esclusione causerebbe un grave danno all'utenza dell'archivio che ne vedrebbe impedita la fruizione.</t>
  </si>
  <si>
    <t>Opere di restauro registri, catasti e ruoli sede di Forlì e sezione di Cesena</t>
  </si>
  <si>
    <t>L'impianto attualmente installato risulta malfunzionante e non più riparabile causa l'obsolescenza dello stesso , che risale alla fine degli anni 80. Non sono più reperibili sul mercato le schede e i sensori da sostituire, e pertanto risulta necessaria la sua sostituzione</t>
  </si>
  <si>
    <t>Sostituzione impianto di relevazione incendi nella sede di Forli.</t>
  </si>
  <si>
    <t>Forlì</t>
  </si>
  <si>
    <t>TUTELA, CONSERVAZIONE E FRUIZIONE DEI RESTI ARCHEOLOGICI DEL BORGO AI PIEDI DELLA RUPE DI CANOSSA</t>
  </si>
  <si>
    <t>RUPE DEL CASTELLO DI CANOSSSA</t>
  </si>
  <si>
    <t>RE</t>
  </si>
  <si>
    <t>Canossa</t>
  </si>
  <si>
    <t>Contestualizzazione dei reperti litici della Collezione Baffico. Studio di fattibilità per l’elaborazione di una carta del potenziale  preistorico dell’Appennino settentrionale</t>
  </si>
  <si>
    <t>Reperti litici  costituenti la "Collezione Baffico"</t>
  </si>
  <si>
    <t>Interventi di restauro, manutenzione, messa in sicurezza e valorizzazione di area archeologica di età romana a Piacenza città</t>
  </si>
  <si>
    <t>Mura romane di Via Trebbiola</t>
  </si>
  <si>
    <t>Rifacimento tettoie  di copertura delle case neolitiche con materiale ecocompatibile e restauro di strutture archeologiche a vista</t>
  </si>
  <si>
    <t>restauro conservativo urgente, rilevo con scansione 3D e reinterro progressivo dei settori più compromessi.  Completamento III lotto Settore  "Cisterna"</t>
  </si>
  <si>
    <t>Lavori di manutenzione con potenziamento della messa in sicurezza e della sostenibilità dei Laboratori di Restauro, del Laboratorio Fotografico e dell’Archivio Fotografico della SABAP-RA</t>
  </si>
  <si>
    <t>Complesso benedettino di San Vitale, laboratori restauro Soprintendenza</t>
  </si>
  <si>
    <t>SAAP-RA</t>
  </si>
  <si>
    <t>BIBLIOTECA DEL MONUMENTO NAZIONALE DELLA BADIA DI CAVA</t>
  </si>
  <si>
    <t>Interventi di manutenzione straordinaria e Restauro dei manufatti in legno carbonizzato del fronte nord del Decumano Massimo</t>
  </si>
  <si>
    <t>Lavori di recupero del muro di cinta e di rifunzionalizzazione strutturale e impiantistica del percorso di accesso al Parco reale lungo via Maria Cristina di Savoia</t>
  </si>
  <si>
    <t>Muro di cinta del parco reale e percorso contiguo</t>
  </si>
  <si>
    <t>realizzazione dello spazio di archeologia sperimentale con la costruzione di una casa greca antica con materiali e tecniche originali, ed annessi strutture e luoghi per attività didattiche laboratoriali ed espositivo</t>
  </si>
  <si>
    <t>realizzazione dello spazio di archerologia sperimentale .</t>
  </si>
  <si>
    <t xml:space="preserve">CHIESA DI SAN GENNARO - LAVORI URGENTI DI RIPARAZIONE E 
RESTAURO </t>
  </si>
  <si>
    <t>REAL BOSCO DI CAPODIMONTE-CHIESA DI SAN GENNARO</t>
  </si>
  <si>
    <t>Adeguamento impiantistico per la messa in sicurezza del sito mediante installazione di un sistema di controllo accessi, con tornelli al varco via Cimarosa e al varco via Falcone.  Messa in sicurezza, verifica statica e revisione degli stucchi e degli infissi esterni facciate della Villa La Floridiana; verifica e ripresa locale della  impermeabilizzazione delle coperture. Restauro volta sala 17.</t>
  </si>
  <si>
    <t>CERTOSA E MUSEO DI SAN MARTINO</t>
  </si>
  <si>
    <t>interventi di recupero del fabbricato adibito ad alloggio del custode casiere</t>
  </si>
  <si>
    <t>ARCHIVIO DI STAATO DI AVELLINO</t>
  </si>
  <si>
    <t>AVELLINO</t>
  </si>
  <si>
    <t>AST-AVE</t>
  </si>
  <si>
    <t>SCAFFALATURE LOCALE N.21</t>
  </si>
  <si>
    <t>ARCHIVIO DI STATO DI NAPOLI</t>
  </si>
  <si>
    <t>RECUPERO E RIFACIMENTO DI BALCONI E FINESTRE</t>
  </si>
  <si>
    <t>Bn</t>
  </si>
  <si>
    <t xml:space="preserve">Cuma – Recupero, restauro e valorizzazione dell’area della Tomba a Tholos – Fondo Artiaco
</t>
  </si>
  <si>
    <t xml:space="preserve">Tomba a tholos -  fondo Artiaco
</t>
  </si>
  <si>
    <t>Na</t>
  </si>
  <si>
    <t>Restauro e risanamento conservativo</t>
  </si>
  <si>
    <t>Ce</t>
  </si>
  <si>
    <t xml:space="preserve">Valorizzazione dell'anfiteatro romano di Nola e sistemazione dei depositi
</t>
  </si>
  <si>
    <t>Anfiteatro romano e depositi</t>
  </si>
  <si>
    <t>Nola</t>
  </si>
  <si>
    <t>Completamento e valorizzazione</t>
  </si>
  <si>
    <t>Chiesa di Santa Maria dell'Incoronata</t>
  </si>
  <si>
    <t>RIFACIMENTO IMPIANTO CLIMATIZZAZIONE A BASSO CONSUMO ENERGETICO ALA EX SEMINARIO</t>
  </si>
  <si>
    <t>BIBLIOTECA NAZIONALE DI COSENZA</t>
  </si>
  <si>
    <t xml:space="preserve">Parco archeologico di Locri, restauro conservativo aree archeologiche </t>
  </si>
  <si>
    <t>LOCRI</t>
  </si>
  <si>
    <t xml:space="preserve">Indagini archeologiche, restauro,messa in sicurezza fruizione e valorizzazione dei resti dell’anfiteatro e dell’abitato romano all'interno del Parco </t>
  </si>
  <si>
    <t xml:space="preserve">Museo e Parco Archeologico di Scolacium </t>
  </si>
  <si>
    <t>Borgia (CZ)</t>
  </si>
  <si>
    <t>Lavori di  adeguamento delle infrastrutture esterne del Museo</t>
  </si>
  <si>
    <t>SPOLVERATURA PATRIMONIO DOCUMENTARIO su 4 Km ml.</t>
  </si>
  <si>
    <t>Sede Archivio di Stato Reggio Calabria</t>
  </si>
  <si>
    <t>REGGIO DI CALABRIA</t>
  </si>
  <si>
    <t>ACQUISTO SCAFFALATURA COMPATTATA (5 moduli da 8 armadi) e arredamento mobilio ufficio</t>
  </si>
  <si>
    <t>SOTITUZIONE INFISSI ESTERNI</t>
  </si>
  <si>
    <t xml:space="preserve">SALONE DELLE CONFERENZE PRESSO LA SEDE DELL'ARCHIVIO DI STATO DI COSENZA SITO MONUMENTALE SOTTOPOSTO A TUTELA E CONSERVAZIONE </t>
  </si>
  <si>
    <t>Restauro elementi decorativi e messa in sicurezza strutture</t>
  </si>
  <si>
    <t>Villa romana del Naniglio</t>
  </si>
  <si>
    <t>GIOIOSA JONICA</t>
  </si>
  <si>
    <t xml:space="preserve">Manutenzione del verde e delle strutture archeologiche, messa in sicurezza, scavo archeologico e restauro </t>
  </si>
  <si>
    <t>Area Archeologica di S. Aloe</t>
  </si>
  <si>
    <t>Parco Archeologico di Mileto Antica</t>
  </si>
  <si>
    <t>MILETO</t>
  </si>
  <si>
    <t>Parco archeologico di Medma e Rosarno</t>
  </si>
  <si>
    <t xml:space="preserve">RC </t>
  </si>
  <si>
    <t>Messa in sicurezza, Scavo archeologico, Restauro</t>
  </si>
  <si>
    <t>Castello di Bivona</t>
  </si>
  <si>
    <t>Museo Archeologico di Medma e Rsarno</t>
  </si>
  <si>
    <t>Consolidamento e restauro</t>
  </si>
  <si>
    <t>Dipinti su tela: Immacolata Concezione,                      San Giuseppe</t>
  </si>
  <si>
    <t xml:space="preserve">VALORIZZAZIONE  E RIALLESTIMENTO MUSEALE DELLA SEDE ESPOSITIVA ARCHEOLOGICA IN PALAZZO DUCALE DI TRICARICO </t>
  </si>
  <si>
    <t>Palazzo Ducale di Tricarico</t>
  </si>
  <si>
    <t>TRICARICO</t>
  </si>
  <si>
    <t>MANUTENZIONE STRAORDINARIA DELLA SEDE DEL MUSEO ARCHEOLOGICO DI POLICORO</t>
  </si>
  <si>
    <t>Museo archeologico nazionale della Siritide</t>
  </si>
  <si>
    <t>POLICORO</t>
  </si>
  <si>
    <t>LAVORI DI MUSEALIZZAZIONE E RIFUNZIONALIZZAZIONE DELLE PERTINENZE ESTERNE DEL MUSEO ARCHEOLOGICO NAZIONALE DI METAPONTO (MT)</t>
  </si>
  <si>
    <t>Museo Nazionale Archeologico di Metaponto</t>
  </si>
  <si>
    <t xml:space="preserve">MANUTENZIONE STRAORDINARIA DELLE STRUTTURE E DEGLI ARREDI DEL PARCO ARCHEOLOGICO DI GRUMENTO NOVA. </t>
  </si>
  <si>
    <t>Parco archeologico di Grumento Nova</t>
  </si>
  <si>
    <t>GRUMENTO NOVA</t>
  </si>
  <si>
    <t>AFFRESCHI CHIOSTRO SANTA MARIA DE PLANO</t>
  </si>
  <si>
    <t>CALVELLO</t>
  </si>
  <si>
    <t>DIPINTI BALAUSTRA ORGANO, CHIESA SAN FRANCESCO</t>
  </si>
  <si>
    <t>TOLVE</t>
  </si>
  <si>
    <t xml:space="preserve">INTERVENTO DI MANUTENZIONE STRAORDINARIA E RIQUALIFICAZIONE ENERGETICA </t>
  </si>
  <si>
    <t>PALAZZO EX CHIARISTE - SEDE SEGRETARIATO</t>
  </si>
  <si>
    <t>RESTAURO E MIGLIORAMENTO DELL’ACCESSIBILITÀ DEL SITO</t>
  </si>
  <si>
    <t>CATACOMBE EBRAICHE</t>
  </si>
  <si>
    <t>VENOSA</t>
  </si>
  <si>
    <t>VALORIZZAZIONE AREA ARCHEOLOGICA PER SUCCESSIVA FRUIZIONE</t>
  </si>
  <si>
    <t>AREA ARCHEOLOGICA “SERRA CITTA”</t>
  </si>
  <si>
    <t>RIVELLO</t>
  </si>
  <si>
    <t>Ex-Convento di Santa Lucia alla Fontana - Sede SAF (Laboratori e altri fabbricati)</t>
  </si>
  <si>
    <t>Restauro dei registri dello Stato Civile della provincia di Potneza</t>
  </si>
  <si>
    <t>REGISTRI DELLO STATO CIVILE DELLA  PROVINCIA DI POTENZA</t>
  </si>
  <si>
    <t>FABBRICA DELLE IDEE, PRODUZIONE DI SERVIZI</t>
  </si>
  <si>
    <t>DIGITALIZZAZIONE SCHEDE INFORMAZIONI CADUTI E FERIRI PRIMA GUERRA MONDIALE  NEL NUMERO DI 50,000 SCHEDE COMPILATE DALL'UFFICIO NOTIZIE DELL'EPOCA</t>
  </si>
  <si>
    <t xml:space="preserve">SEDE DI SANT'AGOSTINO </t>
  </si>
  <si>
    <t>COMPLETAMENTO RECUPERO E VALORIZZAZIONE DEI SITI ARCHEOLOGICI DI CHIETI</t>
  </si>
  <si>
    <t>TERME ROMANE-TEMPIETTI E TEATRO ROMANO</t>
  </si>
  <si>
    <t>CHIETI</t>
  </si>
  <si>
    <t>DOMUS ROMANA-L.GO MAGONNA DELLE GRAZIE</t>
  </si>
  <si>
    <t>RICOGNIZIONE STATO CONSERVATIVO E RESTAURO DIPINTI MURALI ABSIDE E NAVATE</t>
  </si>
  <si>
    <t>CATTEDRALE DI S. MARIA ASSUNTA - DIPINTI MURALI SEC. XV</t>
  </si>
  <si>
    <t>ATRI</t>
  </si>
  <si>
    <t>RESTAURO DEGLI APPARATI DECORATIVI CINQUECENTESCHI DELLA CRIPTA DELLA MISERICORDIA</t>
  </si>
  <si>
    <t>RESTAURO APPARATI DECORATIVI CRIPTA DELLA MISERICORDIA</t>
  </si>
  <si>
    <t>GAGLIANO ATERNO</t>
  </si>
  <si>
    <t>DISINFESTAZIONE E RESTAURO DELL'ALTARE LIGNEO SEICENTESCO</t>
  </si>
  <si>
    <t>RESTAURO ALTARE LIGNEO</t>
  </si>
  <si>
    <t>SABAP- AQ</t>
  </si>
  <si>
    <t>ANNUALITA' 2020</t>
  </si>
  <si>
    <t>COFINANZIAMENTO ART BONUS</t>
  </si>
  <si>
    <t>5</t>
  </si>
  <si>
    <t>8</t>
  </si>
  <si>
    <t>9</t>
  </si>
  <si>
    <t>10</t>
  </si>
  <si>
    <t>Recupero e digitalizzazione di contenuti esistenti, creazione di nuovi contenuti ed integrazione con il sito web istituzionale, con il sistema Sigec Web e con i portali culturali nazionali ed europei, per la fruizione e valorizzazione on-line del patrimonio pertinente ai Musei e Luoghi del Polo Museale dell’Abruzzo</t>
  </si>
  <si>
    <t>Completamento per la Messa in sicurezza, adeguamento funzionale per l’accessibilità e la valorizzazione del Parco Archeologico delle Terme di Baia, settore di Sosandra e di Venere.</t>
  </si>
  <si>
    <t>Parco Archeologico delle Terme di Baia, settore di Sosandra e di Venere.</t>
  </si>
  <si>
    <t xml:space="preserve"> opera di conservazione, consolidamento e restauro delle facciate e degli stemmi del cortile.</t>
  </si>
  <si>
    <t>IMPORTO 2019</t>
  </si>
  <si>
    <t>IMPORTO 2020</t>
  </si>
  <si>
    <t>Restauro coperture ala juvarriana</t>
  </si>
  <si>
    <t>SABAP_FI</t>
  </si>
  <si>
    <t xml:space="preserve">Buggiano </t>
  </si>
  <si>
    <t>PT</t>
  </si>
  <si>
    <t>Villa Bellavista</t>
  </si>
  <si>
    <t>Restauro intonaci facciate, portali statue, colonne, balconate in pietra -I lotto</t>
  </si>
  <si>
    <t>PALAZZO DELLA CONSULTA</t>
  </si>
  <si>
    <t>RESTAURO FACCIATE</t>
  </si>
  <si>
    <t>FONDI A DISPOSIZIONE PER LAVORI URGENTI E IMPREVISTI (SETTORE ARCHIVI)</t>
  </si>
  <si>
    <t xml:space="preserve">Il restauro delle aree archeologico proposto è finalizzato al miglioramento della fruibilità del sito, nonché al raggiungimento di adeguati standard di conservazione e valorizzazione. </t>
  </si>
  <si>
    <t xml:space="preserve">
Realizzazione del percorso di visita unitario in attuazione dell’atto d’indirizzo del Ministro (proseguimento delle attività)</t>
  </si>
  <si>
    <t>Intervento di restauro conservativo e indagini diagnostiche su reperti archeologici in bronzo e bronzo dorato</t>
  </si>
  <si>
    <t>Gli impianti elettromeccanici (riscaldamento) necessitano di un intervento  radicale di ristrutturazione  per eccessivi consumi.
Manutenzione dei due cancelli elettrici e sostituzione di un citofono.
Ripristino di alcune parti della pavimentazione e dei battiscopa della piazzetta antistante l’ingresso del Museo.
Inoltre si rende necessario almeno due volte l’anno lo sfalcio e la manutenzione del verde del tetto e delle zone circostanti il Museo all’interno dell’area recintata.
Manutenzione di tre pompe sommerse per smaltimento acqua di falda della struttura.</t>
  </si>
  <si>
    <t>1. Indagini idrogeologiche, con particolare riferimento alla parte superiore del Parco Archeologico delle Terme di Baia area di confine con il Parco Monumentale, per individuare i fattori di rischio
2. Interventi di ingegneria ambientale utili al consolidamento dei terreni e all’irreggimentazione delle acque meteoriche
3. Consolidamento strutture archeologiche volti alla mitigazione dei fattori di degrado
4. Miglioramento dell’attuale sistema di fruizione mediante Individuazione e progettazione di nuovi percorsi di visita con particolare riferimento agli ambienti ipogei 
5. Adeguamento dell’accessibilità attraverso la riorganizzazione dei tracciati pedonali, riducendo i salti di quota e i dislivelli, creazione lungo il percorso di appoggi ischiatici e di un’area di sosta ombreggiata atta ad ospitare piccoli gruppi con riferimento specifico al superamento delle barriere architettoniche nei luoghi di interesse culturale (D.M. 28.03.2008)</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</si>
</sst>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quot;L.&quot;\ * #,##0_-;\-&quot;L.&quot;\ * #,##0_-;_-&quot;L.&quot;\ * &quot;-&quot;_-;_-@_-"/>
    <numFmt numFmtId="173" formatCode="_-&quot;L.&quot;\ * #,##0.00_-;\-&quot;L.&quot;\ * #,##0.00_-;_-&quot;L.&quot;\ * &quot;-&quot;??_-;_-@_-"/>
    <numFmt numFmtId="174" formatCode="0000"/>
    <numFmt numFmtId="175" formatCode="000000"/>
    <numFmt numFmtId="176" formatCode="#,##0.000"/>
    <numFmt numFmtId="177" formatCode="_-* #,##0.00_-;\-* #,##0.00_-;_-* &quot;-&quot;_-;_-@_-"/>
    <numFmt numFmtId="178" formatCode="_-[$€]\ * #,##0.00_-;\-[$€]\ * #,##0.00_-;_-[$€]\ * &quot;-&quot;??_-;_-@_-"/>
    <numFmt numFmtId="179" formatCode="#,##0.00_ ;\-#,##0.00\ "/>
    <numFmt numFmtId="180" formatCode="[$€-2]\ #,##0.00"/>
    <numFmt numFmtId="181" formatCode="_-* #,##0.000_-;\-* #,##0.000_-;_-* &quot;-&quot;??_-;_-@_-"/>
    <numFmt numFmtId="182" formatCode="#,##0.00_ ;[Red]\-#,##0.00\ "/>
    <numFmt numFmtId="183" formatCode="&quot;Sì&quot;;&quot;Sì&quot;;&quot;No&quot;"/>
    <numFmt numFmtId="184" formatCode="&quot;Vero&quot;;&quot;Vero&quot;;&quot;Falso&quot;"/>
    <numFmt numFmtId="185" formatCode="&quot;Attivo&quot;;&quot;Attivo&quot;;&quot;Disattivo&quot;"/>
    <numFmt numFmtId="186" formatCode="[$€-2]\ #.##000_);[Red]\([$€-2]\ #.##000\)"/>
    <numFmt numFmtId="187" formatCode="dd/mm/yy;@"/>
    <numFmt numFmtId="188" formatCode="_-[$€-410]\ * #,##0.00_-;\-[$€-410]\ * #,##0.00_-;_-[$€-410]\ * &quot;-&quot;??_-;_-@_-"/>
    <numFmt numFmtId="189" formatCode="_-* #,##0.00\ [$€-410]_-;\-* #,##0.00\ [$€-410]_-;_-* &quot;-&quot;??\ [$€-410]_-;_-@_-"/>
    <numFmt numFmtId="190" formatCode="_-[$€]\ * #,##0.00_-;\-[$€]\ * #,##0.00_-;_-[$€]\ * \-??_-;_-@_-"/>
    <numFmt numFmtId="191" formatCode="_-* #,##0.00_-;\-* #,##0.00_-;_-* \-??_-;_-@_-"/>
    <numFmt numFmtId="192" formatCode="[$€-2]\ #,##0.00;[Red]\-[$€-2]\ #,##0.00"/>
    <numFmt numFmtId="193" formatCode="[$€-410]\ #,##0.00;[Red]\-[$€-410]\ #,##0.00"/>
    <numFmt numFmtId="194" formatCode="#,##0.00\ &quot;€&quot;"/>
    <numFmt numFmtId="195" formatCode="_-* #,##0_-;\-* #,##0_-;_-* \-_-;_-@_-"/>
    <numFmt numFmtId="196" formatCode="#,##0_ ;\-#,##0\ "/>
    <numFmt numFmtId="197" formatCode="0.0%"/>
    <numFmt numFmtId="198" formatCode="0.0"/>
    <numFmt numFmtId="199" formatCode="#,##0.0000"/>
    <numFmt numFmtId="200" formatCode="#,##0.000000000000"/>
    <numFmt numFmtId="201" formatCode="#"/>
    <numFmt numFmtId="202" formatCode="#,###.00"/>
    <numFmt numFmtId="203" formatCode="[$€]\ * #,##0.00\ ;\-[$€]\ * #,##0.00\ ;[$€]\ * \-#\ ;\ @\ "/>
    <numFmt numFmtId="204" formatCode="\ * #,##0.00\ ;\-* #,##0.00\ ;\ * \-#\ ;\ @\ "/>
    <numFmt numFmtId="205" formatCode="_-* #,##0.0_-;\-* #,##0.0_-;_-* &quot;-&quot;??_-;_-@_-"/>
    <numFmt numFmtId="206" formatCode="_-* #,##0_-;\-* #,##0_-;_-* &quot;-&quot;??_-;_-@_-"/>
    <numFmt numFmtId="207" formatCode="_-* #,##0.0\ _€_-;\-* #,##0.0\ _€_-;_-* &quot;-&quot;??\ _€_-;_-@_-"/>
    <numFmt numFmtId="208" formatCode="_-* #,##0\ _€_-;\-* #,##0\ _€_-;_-* &quot;-&quot;??\ _€_-;_-@_-"/>
    <numFmt numFmtId="209" formatCode="#,##0.00;\-#,##0.00;0.00"/>
    <numFmt numFmtId="210" formatCode="_-[$€-410]\ * #,##0_-;\-[$€-410]\ * #,##0_-;_-[$€-410]\ * &quot;-&quot;??_-;_-@_-"/>
    <numFmt numFmtId="211" formatCode="&quot;Attivo&quot;;&quot;Attivo&quot;;&quot;Inattivo&quot;"/>
  </numFmts>
  <fonts count="54">
    <font>
      <sz val="10"/>
      <name val="Arial"/>
      <family val="0"/>
    </font>
    <font>
      <sz val="10"/>
      <color indexed="8"/>
      <name val="Arial"/>
      <family val="2"/>
    </font>
    <font>
      <u val="single"/>
      <sz val="10"/>
      <color indexed="12"/>
      <name val="Arial"/>
      <family val="2"/>
    </font>
    <font>
      <u val="single"/>
      <sz val="10"/>
      <color indexed="36"/>
      <name val="Arial"/>
      <family val="2"/>
    </font>
    <font>
      <sz val="14"/>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2"/>
      <color indexed="9"/>
      <name val="Helv"/>
      <family val="0"/>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color indexed="9"/>
      <name val="Arial"/>
      <family val="2"/>
    </font>
    <font>
      <b/>
      <sz val="24"/>
      <color indexed="8"/>
      <name val="Arial"/>
      <family val="2"/>
    </font>
    <font>
      <sz val="18"/>
      <color indexed="8"/>
      <name val="Arial"/>
      <family val="2"/>
    </font>
    <font>
      <sz val="12"/>
      <color indexed="8"/>
      <name val="Arial"/>
      <family val="2"/>
    </font>
    <font>
      <sz val="10"/>
      <color indexed="63"/>
      <name val="Arial"/>
      <family val="2"/>
    </font>
    <font>
      <i/>
      <sz val="10"/>
      <color indexed="23"/>
      <name val="Arial"/>
      <family val="2"/>
    </font>
    <font>
      <sz val="10"/>
      <color indexed="17"/>
      <name val="Arial"/>
      <family val="2"/>
    </font>
    <font>
      <sz val="10"/>
      <color indexed="60"/>
      <name val="Arial"/>
      <family val="2"/>
    </font>
    <font>
      <sz val="10"/>
      <color indexed="16"/>
      <name val="Arial"/>
      <family val="2"/>
    </font>
    <font>
      <b/>
      <sz val="10"/>
      <color indexed="9"/>
      <name val="Arial"/>
      <family val="2"/>
    </font>
    <font>
      <b/>
      <sz val="10"/>
      <color indexed="8"/>
      <name val="Arial"/>
      <family val="2"/>
    </font>
    <font>
      <sz val="10"/>
      <color indexed="9"/>
      <name val="Arial"/>
      <family val="2"/>
    </font>
    <font>
      <b/>
      <sz val="20"/>
      <name val="Tahoma"/>
      <family val="2"/>
    </font>
    <font>
      <b/>
      <sz val="9"/>
      <color indexed="8"/>
      <name val="Tahoma"/>
      <family val="2"/>
    </font>
    <font>
      <sz val="10"/>
      <name val="Calibri"/>
      <family val="2"/>
    </font>
    <font>
      <b/>
      <sz val="10"/>
      <name val="Calibri"/>
      <family val="2"/>
    </font>
    <font>
      <i/>
      <sz val="11"/>
      <name val="Calibri"/>
      <family val="2"/>
    </font>
    <font>
      <sz val="11"/>
      <name val="Calibri"/>
      <family val="2"/>
    </font>
    <font>
      <b/>
      <sz val="11"/>
      <name val="Calibri"/>
      <family val="2"/>
    </font>
    <font>
      <sz val="22"/>
      <name val="Calibri"/>
      <family val="2"/>
    </font>
    <font>
      <b/>
      <sz val="18"/>
      <color indexed="12"/>
      <name val="Calibri"/>
      <family val="2"/>
    </font>
    <font>
      <sz val="18"/>
      <name val="Calibri"/>
      <family val="2"/>
    </font>
    <font>
      <sz val="14"/>
      <name val="Calibri"/>
      <family val="2"/>
    </font>
    <font>
      <b/>
      <sz val="18"/>
      <name val="Calibri"/>
      <family val="2"/>
    </font>
    <font>
      <b/>
      <sz val="14"/>
      <color indexed="12"/>
      <name val="Calibri"/>
      <family val="2"/>
    </font>
    <font>
      <sz val="15"/>
      <name val="Calibri"/>
      <family val="2"/>
    </font>
    <font>
      <sz val="12"/>
      <name val="Calibri"/>
      <family val="2"/>
    </font>
    <font>
      <b/>
      <sz val="18"/>
      <color indexed="10"/>
      <name val="Calibri"/>
      <family val="2"/>
    </font>
    <font>
      <b/>
      <sz val="14"/>
      <name val="Calibri"/>
      <family val="2"/>
    </font>
    <font>
      <sz val="8"/>
      <name val="Segoe UI"/>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rgb="FFFFFF00"/>
        <bgColor indexed="64"/>
      </patternFill>
    </fill>
    <fill>
      <patternFill patternType="solid">
        <fgColor theme="6" tint="0.39998000860214233"/>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color indexed="63"/>
      </top>
      <bottom style="double"/>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4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3" fillId="0" borderId="0" applyNumberFormat="0" applyFill="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3" fillId="18" borderId="0" applyNumberFormat="0" applyBorder="0" applyAlignment="0" applyProtection="0"/>
    <xf numFmtId="0" fontId="31" fillId="19" borderId="0" applyNumberFormat="0" applyBorder="0" applyAlignment="0" applyProtection="0"/>
    <xf numFmtId="0" fontId="7" fillId="20" borderId="1" applyNumberFormat="0" applyAlignment="0" applyProtection="0"/>
    <xf numFmtId="0" fontId="8" fillId="0" borderId="2" applyNumberFormat="0" applyFill="0" applyAlignment="0" applyProtection="0"/>
    <xf numFmtId="0" fontId="9"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5" borderId="0" applyNumberFormat="0" applyBorder="0" applyAlignment="0" applyProtection="0"/>
    <xf numFmtId="0" fontId="10"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32" fillId="26" borderId="0" applyNumberFormat="0" applyBorder="0" applyAlignment="0" applyProtection="0"/>
    <xf numFmtId="178" fontId="0" fillId="0" borderId="0" applyFont="0" applyFill="0" applyBorder="0" applyAlignment="0" applyProtection="0"/>
    <xf numFmtId="178" fontId="0" fillId="0" borderId="0" applyFont="0" applyFill="0" applyBorder="0" applyAlignment="0" applyProtection="0"/>
    <xf numFmtId="190" fontId="0" fillId="0" borderId="0" applyFill="0" applyBorder="0" applyAlignment="0" applyProtection="0"/>
    <xf numFmtId="190" fontId="0" fillId="0" borderId="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203" fontId="0" fillId="0" borderId="0" applyFill="0" applyBorder="0" applyAlignment="0" applyProtection="0"/>
    <xf numFmtId="0" fontId="5" fillId="0" borderId="0">
      <alignment/>
      <protection/>
    </xf>
    <xf numFmtId="0" fontId="28" fillId="0" borderId="0" applyNumberFormat="0" applyFill="0" applyBorder="0" applyAlignment="0" applyProtection="0"/>
    <xf numFmtId="0" fontId="29" fillId="27"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1" fillId="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95" fontId="0" fillId="0" borderId="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04" fontId="0" fillId="0" borderId="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1" fontId="0" fillId="0" borderId="0" applyFill="0" applyBorder="0" applyAlignment="0" applyProtection="0"/>
    <xf numFmtId="191" fontId="0" fillId="0" borderId="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1" fontId="0" fillId="0" borderId="0" applyFill="0" applyBorder="0" applyAlignment="0" applyProtection="0"/>
    <xf numFmtId="191" fontId="0" fillId="0" borderId="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04" fontId="0" fillId="0" borderId="0" applyFill="0" applyBorder="0" applyAlignment="0" applyProtection="0"/>
    <xf numFmtId="0" fontId="30" fillId="28" borderId="0" applyNumberFormat="0" applyBorder="0" applyAlignment="0" applyProtection="0"/>
    <xf numFmtId="0" fontId="12"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1" fillId="0" borderId="0">
      <alignment/>
      <protection/>
    </xf>
    <xf numFmtId="0" fontId="0" fillId="30" borderId="4" applyNumberFormat="0" applyFont="0" applyAlignment="0" applyProtection="0"/>
    <xf numFmtId="0" fontId="0" fillId="30" borderId="4" applyNumberFormat="0" applyFont="0" applyAlignment="0" applyProtection="0"/>
    <xf numFmtId="0" fontId="0" fillId="30" borderId="4" applyNumberFormat="0" applyFont="0" applyAlignment="0" applyProtection="0"/>
    <xf numFmtId="0" fontId="0" fillId="30" borderId="4" applyNumberFormat="0" applyFont="0" applyAlignment="0" applyProtection="0"/>
    <xf numFmtId="0" fontId="0" fillId="30" borderId="4" applyNumberFormat="0" applyFont="0" applyAlignment="0" applyProtection="0"/>
    <xf numFmtId="0" fontId="27" fillId="28" borderId="1" applyNumberFormat="0" applyAlignment="0" applyProtection="0"/>
    <xf numFmtId="0" fontId="13" fillId="20"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0" fillId="0" borderId="0" applyNumberFormat="0">
      <alignment horizontal="justify" vertical="center"/>
      <protection/>
    </xf>
    <xf numFmtId="0" fontId="0" fillId="0" borderId="0" applyNumberFormat="0">
      <alignment horizontal="justify" vertical="center"/>
      <protection/>
    </xf>
    <xf numFmtId="0" fontId="0" fillId="0" borderId="0" applyNumberFormat="0">
      <alignment horizontal="justify" vertical="center"/>
      <protection/>
    </xf>
    <xf numFmtId="0" fontId="0" fillId="0" borderId="0" applyNumberFormat="0">
      <alignment horizontal="justify" vertical="center"/>
      <protection/>
    </xf>
    <xf numFmtId="0" fontId="0" fillId="0" borderId="0" applyNumberFormat="0">
      <alignment horizontal="justify" vertical="center"/>
      <protection/>
    </xf>
    <xf numFmtId="0" fontId="0" fillId="0" borderId="0" applyNumberFormat="0">
      <alignment horizontal="justify" vertical="center"/>
      <protection/>
    </xf>
    <xf numFmtId="0" fontId="14" fillId="0" borderId="0" applyNumberFormat="0" applyFill="0" applyBorder="0" applyAlignment="0" applyProtection="0"/>
    <xf numFmtId="0" fontId="15"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3" borderId="0" applyNumberFormat="0" applyBorder="0" applyAlignment="0" applyProtection="0"/>
    <xf numFmtId="0" fontId="22" fillId="4"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0" fontId="31" fillId="0" borderId="0" applyNumberFormat="0" applyFill="0" applyBorder="0" applyAlignment="0" applyProtection="0"/>
  </cellStyleXfs>
  <cellXfs count="65">
    <xf numFmtId="0" fontId="0" fillId="0" borderId="0" xfId="0" applyAlignment="1">
      <alignment/>
    </xf>
    <xf numFmtId="0" fontId="40" fillId="0" borderId="10" xfId="0" applyFont="1" applyBorder="1" applyAlignment="1">
      <alignment horizontal="center" vertical="center" wrapText="1"/>
    </xf>
    <xf numFmtId="0" fontId="40" fillId="0" borderId="10" xfId="0" applyFont="1" applyFill="1" applyBorder="1" applyAlignment="1">
      <alignment horizontal="center" vertical="center" wrapText="1"/>
    </xf>
    <xf numFmtId="0" fontId="40" fillId="0" borderId="0" xfId="0" applyFont="1" applyAlignment="1">
      <alignment horizontal="center" vertical="center"/>
    </xf>
    <xf numFmtId="171" fontId="40" fillId="0" borderId="0" xfId="69" applyFont="1" applyAlignment="1">
      <alignment horizontal="center" vertical="center"/>
    </xf>
    <xf numFmtId="0" fontId="40" fillId="0" borderId="0" xfId="0" applyFont="1" applyAlignment="1">
      <alignment vertical="center"/>
    </xf>
    <xf numFmtId="0" fontId="40" fillId="0" borderId="0" xfId="0" applyFont="1" applyAlignment="1">
      <alignment horizontal="center" vertical="center" wrapText="1"/>
    </xf>
    <xf numFmtId="175" fontId="40" fillId="0" borderId="11" xfId="0" applyNumberFormat="1" applyFont="1" applyFill="1" applyBorder="1" applyAlignment="1">
      <alignment horizontal="center" vertical="center"/>
    </xf>
    <xf numFmtId="49" fontId="40" fillId="0" borderId="10" xfId="0" applyNumberFormat="1" applyFont="1" applyFill="1" applyBorder="1" applyAlignment="1">
      <alignment horizontal="center" vertical="center"/>
    </xf>
    <xf numFmtId="171" fontId="40" fillId="0" borderId="10" xfId="69" applyFont="1" applyFill="1" applyBorder="1" applyAlignment="1">
      <alignment horizontal="right" vertical="center"/>
    </xf>
    <xf numFmtId="4" fontId="40" fillId="0" borderId="10" xfId="0" applyNumberFormat="1" applyFont="1" applyFill="1" applyBorder="1" applyAlignment="1">
      <alignment horizontal="right" vertical="center"/>
    </xf>
    <xf numFmtId="171" fontId="41" fillId="0" borderId="12" xfId="69" applyFont="1" applyBorder="1" applyAlignment="1">
      <alignment horizontal="right" vertical="center"/>
    </xf>
    <xf numFmtId="171" fontId="40" fillId="0" borderId="0" xfId="69" applyFont="1" applyAlignment="1">
      <alignment vertical="center"/>
    </xf>
    <xf numFmtId="175" fontId="40" fillId="0" borderId="11" xfId="0" applyNumberFormat="1" applyFont="1" applyFill="1" applyBorder="1" applyAlignment="1">
      <alignment horizontal="center" vertical="center" wrapText="1"/>
    </xf>
    <xf numFmtId="0" fontId="40" fillId="0" borderId="11" xfId="0" applyNumberFormat="1" applyFont="1" applyFill="1" applyBorder="1" applyAlignment="1">
      <alignment horizontal="center" vertical="center"/>
    </xf>
    <xf numFmtId="0" fontId="40" fillId="0" borderId="10" xfId="104" applyFont="1" applyFill="1" applyBorder="1" applyAlignment="1">
      <alignment horizontal="center" vertical="center"/>
      <protection/>
    </xf>
    <xf numFmtId="0" fontId="40" fillId="0" borderId="11" xfId="0" applyNumberFormat="1" applyFont="1" applyFill="1" applyBorder="1" applyAlignment="1">
      <alignment horizontal="center" vertical="center" wrapText="1"/>
    </xf>
    <xf numFmtId="0" fontId="40" fillId="0" borderId="0" xfId="0" applyFont="1" applyAlignment="1">
      <alignment vertical="center" wrapText="1"/>
    </xf>
    <xf numFmtId="0" fontId="41" fillId="0" borderId="0" xfId="0" applyFont="1" applyAlignment="1">
      <alignment horizontal="center" vertical="center"/>
    </xf>
    <xf numFmtId="0" fontId="40" fillId="0" borderId="0" xfId="0" applyFont="1" applyFill="1" applyAlignment="1">
      <alignment horizontal="center" vertical="center"/>
    </xf>
    <xf numFmtId="0" fontId="37" fillId="0" borderId="10" xfId="96" applyFont="1" applyFill="1" applyBorder="1" applyAlignment="1">
      <alignment horizontal="center" vertical="center" wrapText="1"/>
      <protection/>
    </xf>
    <xf numFmtId="0" fontId="37" fillId="0" borderId="10" xfId="96" applyFont="1" applyFill="1" applyBorder="1" applyAlignment="1">
      <alignment horizontal="left" vertical="center" wrapText="1"/>
      <protection/>
    </xf>
    <xf numFmtId="0" fontId="37" fillId="0" borderId="10" xfId="96" applyFont="1" applyFill="1" applyBorder="1" applyAlignment="1">
      <alignment vertical="center" wrapText="1"/>
      <protection/>
    </xf>
    <xf numFmtId="0" fontId="37" fillId="0" borderId="0" xfId="96" applyFont="1" applyAlignment="1">
      <alignment horizontal="center" vertical="center" wrapText="1"/>
      <protection/>
    </xf>
    <xf numFmtId="0" fontId="42"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37" fillId="0" borderId="0" xfId="96" applyFont="1" applyAlignment="1">
      <alignment vertical="center" wrapText="1"/>
      <protection/>
    </xf>
    <xf numFmtId="0" fontId="37" fillId="0" borderId="0" xfId="96" applyFont="1" applyAlignment="1">
      <alignment wrapText="1"/>
      <protection/>
    </xf>
    <xf numFmtId="0" fontId="50" fillId="0" borderId="0" xfId="96" applyFont="1" applyAlignment="1">
      <alignment vertical="center" wrapText="1"/>
      <protection/>
    </xf>
    <xf numFmtId="0" fontId="49" fillId="0" borderId="0" xfId="96" applyFont="1" applyAlignment="1">
      <alignment horizontal="center" vertical="center" wrapText="1"/>
      <protection/>
    </xf>
    <xf numFmtId="171" fontId="40" fillId="0" borderId="10" xfId="69" applyFont="1" applyBorder="1" applyAlignment="1">
      <alignment horizontal="center" vertical="center" wrapText="1"/>
    </xf>
    <xf numFmtId="0" fontId="38" fillId="0" borderId="0" xfId="96" applyFont="1" applyAlignment="1">
      <alignment horizontal="right" vertical="center" wrapText="1"/>
      <protection/>
    </xf>
    <xf numFmtId="4" fontId="38" fillId="0" borderId="12" xfId="96" applyNumberFormat="1" applyFont="1" applyBorder="1" applyAlignment="1">
      <alignment horizontal="right" vertical="center" wrapText="1"/>
      <protection/>
    </xf>
    <xf numFmtId="4" fontId="37" fillId="0" borderId="10" xfId="96" applyNumberFormat="1" applyFont="1" applyFill="1" applyBorder="1" applyAlignment="1">
      <alignment horizontal="right" vertical="center" wrapText="1"/>
      <protection/>
    </xf>
    <xf numFmtId="0" fontId="37" fillId="0" borderId="10" xfId="104" applyFont="1" applyFill="1" applyBorder="1" applyAlignment="1">
      <alignment vertical="center" wrapText="1"/>
      <protection/>
    </xf>
    <xf numFmtId="0" fontId="37" fillId="0" borderId="0" xfId="96" applyFont="1" applyAlignment="1">
      <alignment horizontal="right" vertical="center" wrapText="1"/>
      <protection/>
    </xf>
    <xf numFmtId="0" fontId="40" fillId="0" borderId="0" xfId="0" applyFont="1" applyFill="1" applyAlignment="1">
      <alignment vertical="center" wrapText="1"/>
    </xf>
    <xf numFmtId="0" fontId="40" fillId="0" borderId="0" xfId="0" applyFont="1" applyFill="1" applyAlignment="1">
      <alignment vertical="center"/>
    </xf>
    <xf numFmtId="0" fontId="40" fillId="0" borderId="10" xfId="0" applyFont="1" applyFill="1" applyBorder="1" applyAlignment="1">
      <alignment wrapText="1"/>
    </xf>
    <xf numFmtId="0" fontId="40" fillId="20" borderId="10" xfId="105" applyFont="1" applyFill="1" applyBorder="1" applyAlignment="1">
      <alignment horizontal="center" vertical="center" wrapText="1"/>
      <protection/>
    </xf>
    <xf numFmtId="0" fontId="51" fillId="31" borderId="11" xfId="0" applyFont="1" applyFill="1" applyBorder="1" applyAlignment="1">
      <alignment horizontal="center" vertical="center"/>
    </xf>
    <xf numFmtId="0" fontId="51" fillId="31" borderId="13" xfId="0" applyFont="1" applyFill="1" applyBorder="1" applyAlignment="1">
      <alignment horizontal="center" vertical="center"/>
    </xf>
    <xf numFmtId="0" fontId="51" fillId="31" borderId="14" xfId="0" applyFont="1" applyFill="1" applyBorder="1" applyAlignment="1">
      <alignment horizontal="center" vertical="center"/>
    </xf>
    <xf numFmtId="0" fontId="40" fillId="20" borderId="15" xfId="105" applyFont="1" applyFill="1" applyBorder="1" applyAlignment="1">
      <alignment horizontal="center" vertical="center" wrapText="1"/>
      <protection/>
    </xf>
    <xf numFmtId="0" fontId="40" fillId="20" borderId="16" xfId="105" applyFont="1" applyFill="1" applyBorder="1" applyAlignment="1">
      <alignment horizontal="center" vertical="center" wrapText="1"/>
      <protection/>
    </xf>
    <xf numFmtId="0" fontId="40" fillId="20" borderId="17" xfId="105" applyFont="1" applyFill="1" applyBorder="1" applyAlignment="1">
      <alignment horizontal="center" vertical="center" wrapText="1"/>
      <protection/>
    </xf>
    <xf numFmtId="171" fontId="40" fillId="32" borderId="15" xfId="69" applyFont="1" applyFill="1" applyBorder="1" applyAlignment="1" quotePrefix="1">
      <alignment horizontal="center" vertical="center" wrapText="1"/>
    </xf>
    <xf numFmtId="171" fontId="40" fillId="32" borderId="16" xfId="69" applyFont="1" applyFill="1" applyBorder="1" applyAlignment="1" quotePrefix="1">
      <alignment horizontal="center" vertical="center" wrapText="1"/>
    </xf>
    <xf numFmtId="171" fontId="40" fillId="32" borderId="17" xfId="69" applyFont="1" applyFill="1" applyBorder="1" applyAlignment="1" quotePrefix="1">
      <alignment horizontal="center" vertical="center" wrapText="1"/>
    </xf>
    <xf numFmtId="171" fontId="40" fillId="32" borderId="10" xfId="69" applyFont="1" applyFill="1" applyBorder="1" applyAlignment="1" quotePrefix="1">
      <alignment horizontal="center" vertical="center" wrapText="1"/>
    </xf>
    <xf numFmtId="0" fontId="42" fillId="0" borderId="0" xfId="96" applyFont="1" applyAlignment="1">
      <alignment horizontal="center" wrapText="1"/>
      <protection/>
    </xf>
    <xf numFmtId="0" fontId="47" fillId="0" borderId="0" xfId="96" applyFont="1" applyAlignment="1">
      <alignment horizontal="center" wrapText="1"/>
      <protection/>
    </xf>
    <xf numFmtId="0" fontId="48" fillId="0" borderId="0" xfId="96" applyFont="1" applyAlignment="1">
      <alignment horizontal="center" wrapText="1"/>
      <protection/>
    </xf>
    <xf numFmtId="0" fontId="49" fillId="0" borderId="0" xfId="96" applyFont="1" applyAlignment="1">
      <alignment horizontal="center" wrapText="1"/>
      <protection/>
    </xf>
    <xf numFmtId="0" fontId="37" fillId="20" borderId="10" xfId="105" applyFont="1" applyFill="1" applyBorder="1" applyAlignment="1">
      <alignment horizontal="center" vertical="center" wrapText="1"/>
      <protection/>
    </xf>
    <xf numFmtId="0" fontId="37" fillId="20" borderId="15" xfId="105" applyFont="1" applyFill="1" applyBorder="1" applyAlignment="1">
      <alignment horizontal="center" vertical="center" wrapText="1"/>
      <protection/>
    </xf>
    <xf numFmtId="0" fontId="37" fillId="20" borderId="16" xfId="105" applyFont="1" applyFill="1" applyBorder="1" applyAlignment="1">
      <alignment horizontal="center" vertical="center" wrapText="1"/>
      <protection/>
    </xf>
    <xf numFmtId="0" fontId="37" fillId="20" borderId="17" xfId="105" applyFont="1" applyFill="1" applyBorder="1" applyAlignment="1">
      <alignment horizontal="center" vertical="center" wrapText="1"/>
      <protection/>
    </xf>
    <xf numFmtId="0" fontId="51" fillId="31" borderId="11" xfId="96" applyFont="1" applyFill="1" applyBorder="1" applyAlignment="1">
      <alignment horizontal="center" vertical="center" wrapText="1"/>
      <protection/>
    </xf>
    <xf numFmtId="0" fontId="51" fillId="31" borderId="13" xfId="96" applyFont="1" applyFill="1" applyBorder="1" applyAlignment="1">
      <alignment horizontal="center" vertical="center" wrapText="1"/>
      <protection/>
    </xf>
    <xf numFmtId="0" fontId="51" fillId="31" borderId="14" xfId="96" applyFont="1" applyFill="1" applyBorder="1" applyAlignment="1">
      <alignment horizontal="center" vertical="center" wrapText="1"/>
      <protection/>
    </xf>
    <xf numFmtId="171" fontId="40" fillId="33" borderId="10" xfId="69" applyFont="1" applyFill="1" applyBorder="1" applyAlignment="1" quotePrefix="1">
      <alignment horizontal="center" vertical="center" wrapText="1"/>
    </xf>
  </cellXfs>
  <cellStyles count="126">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ccent" xfId="33"/>
    <cellStyle name="Accent 1" xfId="34"/>
    <cellStyle name="Accent 2" xfId="35"/>
    <cellStyle name="Accent 3" xfId="36"/>
    <cellStyle name="Bad" xfId="37"/>
    <cellStyle name="Calcolo" xfId="38"/>
    <cellStyle name="Cella collegata" xfId="39"/>
    <cellStyle name="Cella da controllare" xfId="40"/>
    <cellStyle name="Hyperlink" xfId="41"/>
    <cellStyle name="Followed Hyperlink" xfId="42"/>
    <cellStyle name="Colore 1" xfId="43"/>
    <cellStyle name="Colore 2" xfId="44"/>
    <cellStyle name="Colore 3" xfId="45"/>
    <cellStyle name="Colore 4" xfId="46"/>
    <cellStyle name="Colore 5" xfId="47"/>
    <cellStyle name="Colore 6" xfId="48"/>
    <cellStyle name="Default" xfId="49"/>
    <cellStyle name="Default 2" xfId="50"/>
    <cellStyle name="Default 3" xfId="51"/>
    <cellStyle name="Default 4" xfId="52"/>
    <cellStyle name="Error" xfId="53"/>
    <cellStyle name="Euro" xfId="54"/>
    <cellStyle name="Euro 2" xfId="55"/>
    <cellStyle name="Euro 3" xfId="56"/>
    <cellStyle name="Euro 4" xfId="57"/>
    <cellStyle name="Euro 5" xfId="58"/>
    <cellStyle name="Euro 6" xfId="59"/>
    <cellStyle name="Euro 7" xfId="60"/>
    <cellStyle name="Euro 8" xfId="61"/>
    <cellStyle name="Excel Built-in Normal" xfId="62"/>
    <cellStyle name="Footnote" xfId="63"/>
    <cellStyle name="Good" xfId="64"/>
    <cellStyle name="Heading" xfId="65"/>
    <cellStyle name="Heading 1" xfId="66"/>
    <cellStyle name="Heading 2" xfId="67"/>
    <cellStyle name="Input" xfId="68"/>
    <cellStyle name="Comma" xfId="69"/>
    <cellStyle name="Comma [0]" xfId="70"/>
    <cellStyle name="Migliaia [0] 2" xfId="71"/>
    <cellStyle name="Migliaia [0] 3" xfId="72"/>
    <cellStyle name="Migliaia 10 2" xfId="73"/>
    <cellStyle name="Migliaia 2" xfId="74"/>
    <cellStyle name="Migliaia 2 10" xfId="75"/>
    <cellStyle name="Migliaia 2 2" xfId="76"/>
    <cellStyle name="Migliaia 2 2 2" xfId="77"/>
    <cellStyle name="Migliaia 2 3" xfId="78"/>
    <cellStyle name="Migliaia 2 4" xfId="79"/>
    <cellStyle name="Migliaia 2 5" xfId="80"/>
    <cellStyle name="Migliaia 2 6" xfId="81"/>
    <cellStyle name="Migliaia 2 7" xfId="82"/>
    <cellStyle name="Migliaia 2 8" xfId="83"/>
    <cellStyle name="Migliaia 2 9" xfId="84"/>
    <cellStyle name="Migliaia 3" xfId="85"/>
    <cellStyle name="Migliaia 3 2" xfId="86"/>
    <cellStyle name="Migliaia 3 3" xfId="87"/>
    <cellStyle name="Migliaia 3 4" xfId="88"/>
    <cellStyle name="Migliaia 3 5" xfId="89"/>
    <cellStyle name="Migliaia 3 6" xfId="90"/>
    <cellStyle name="Migliaia 3 7" xfId="91"/>
    <cellStyle name="Migliaia 3 8" xfId="92"/>
    <cellStyle name="Migliaia 3 9" xfId="93"/>
    <cellStyle name="Neutral" xfId="94"/>
    <cellStyle name="Neutrale" xfId="95"/>
    <cellStyle name="Normale 100" xfId="96"/>
    <cellStyle name="Normale 2" xfId="97"/>
    <cellStyle name="Normale 2 2" xfId="98"/>
    <cellStyle name="Normale 2 2 2 2" xfId="99"/>
    <cellStyle name="Normale 2 2 2 2 2" xfId="100"/>
    <cellStyle name="Normale 2 3" xfId="101"/>
    <cellStyle name="Normale 3" xfId="102"/>
    <cellStyle name="Normale 3 2" xfId="103"/>
    <cellStyle name="Normale_Codici istituto per regione" xfId="104"/>
    <cellStyle name="Normale_Dati" xfId="105"/>
    <cellStyle name="Nota" xfId="106"/>
    <cellStyle name="Nota 2" xfId="107"/>
    <cellStyle name="Nota 3" xfId="108"/>
    <cellStyle name="Nota 4" xfId="109"/>
    <cellStyle name="Nota 5" xfId="110"/>
    <cellStyle name="Note" xfId="111"/>
    <cellStyle name="Output" xfId="112"/>
    <cellStyle name="Percent" xfId="113"/>
    <cellStyle name="Percentuale 2" xfId="114"/>
    <cellStyle name="Percentuale 3" xfId="115"/>
    <cellStyle name="Percentuale 3 2" xfId="116"/>
    <cellStyle name="Status" xfId="117"/>
    <cellStyle name="testo" xfId="118"/>
    <cellStyle name="testo 2" xfId="119"/>
    <cellStyle name="testo 3" xfId="120"/>
    <cellStyle name="testo 4" xfId="121"/>
    <cellStyle name="testo 5" xfId="122"/>
    <cellStyle name="testo 6" xfId="123"/>
    <cellStyle name="Testo avviso" xfId="124"/>
    <cellStyle name="Testo descrittivo" xfId="125"/>
    <cellStyle name="Text" xfId="126"/>
    <cellStyle name="Titolo" xfId="127"/>
    <cellStyle name="Titolo 1" xfId="128"/>
    <cellStyle name="Titolo 2" xfId="129"/>
    <cellStyle name="Titolo 3" xfId="130"/>
    <cellStyle name="Titolo 4" xfId="131"/>
    <cellStyle name="Totale" xfId="132"/>
    <cellStyle name="Valore non valido" xfId="133"/>
    <cellStyle name="Valore valido" xfId="134"/>
    <cellStyle name="Currency" xfId="135"/>
    <cellStyle name="Currency [0]" xfId="136"/>
    <cellStyle name="Valuta 2" xfId="137"/>
    <cellStyle name="Valuta 3" xfId="138"/>
    <cellStyle name="Warning" xfId="13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2:G412"/>
  <sheetViews>
    <sheetView tabSelected="1" view="pageBreakPreview" zoomScale="115" zoomScaleNormal="75" zoomScaleSheetLayoutView="115" zoomScalePageLayoutView="0" workbookViewId="0" topLeftCell="A1">
      <selection activeCell="A414" sqref="A414:G442"/>
    </sheetView>
  </sheetViews>
  <sheetFormatPr defaultColWidth="9.140625" defaultRowHeight="12.75"/>
  <cols>
    <col min="1" max="1" width="13.28125" style="3" customWidth="1"/>
    <col min="2" max="2" width="9.7109375" style="19" customWidth="1"/>
    <col min="3" max="3" width="21.00390625" style="3" customWidth="1"/>
    <col min="4" max="4" width="4.8515625" style="3" customWidth="1"/>
    <col min="5" max="5" width="41.7109375" style="3" customWidth="1"/>
    <col min="6" max="6" width="79.57421875" style="3" bestFit="1" customWidth="1"/>
    <col min="7" max="7" width="20.7109375" style="12" bestFit="1" customWidth="1"/>
    <col min="8" max="16384" width="9.140625" style="5" customWidth="1"/>
  </cols>
  <sheetData>
    <row r="1" ht="15"/>
    <row r="2" s="24" customFormat="1" ht="28.5">
      <c r="A2" s="24" t="s">
        <v>147</v>
      </c>
    </row>
    <row r="3" spans="1:7" s="26" customFormat="1" ht="23.25">
      <c r="A3" s="25" t="s">
        <v>194</v>
      </c>
      <c r="B3" s="25"/>
      <c r="C3" s="25"/>
      <c r="D3" s="25"/>
      <c r="E3" s="25"/>
      <c r="F3" s="25"/>
      <c r="G3" s="25"/>
    </row>
    <row r="4" s="26" customFormat="1" ht="23.25">
      <c r="A4" s="26" t="s">
        <v>24</v>
      </c>
    </row>
    <row r="5" s="27" customFormat="1" ht="18.75">
      <c r="A5" s="27" t="s">
        <v>197</v>
      </c>
    </row>
    <row r="6" s="28" customFormat="1" ht="23.25"/>
    <row r="7" ht="15">
      <c r="G7" s="4"/>
    </row>
    <row r="8" spans="1:7" ht="18.75">
      <c r="A8" s="43" t="s">
        <v>25</v>
      </c>
      <c r="B8" s="44"/>
      <c r="C8" s="45"/>
      <c r="G8" s="4"/>
    </row>
    <row r="9" spans="1:7" ht="15" customHeight="1">
      <c r="A9" s="42" t="s">
        <v>19</v>
      </c>
      <c r="B9" s="46" t="s">
        <v>26</v>
      </c>
      <c r="C9" s="46" t="s">
        <v>20</v>
      </c>
      <c r="D9" s="42" t="s">
        <v>21</v>
      </c>
      <c r="E9" s="42" t="s">
        <v>22</v>
      </c>
      <c r="F9" s="42" t="s">
        <v>23</v>
      </c>
      <c r="G9" s="49" t="s">
        <v>1413</v>
      </c>
    </row>
    <row r="10" spans="1:7" ht="15">
      <c r="A10" s="42"/>
      <c r="B10" s="47"/>
      <c r="C10" s="47"/>
      <c r="D10" s="42"/>
      <c r="E10" s="42"/>
      <c r="F10" s="42"/>
      <c r="G10" s="50"/>
    </row>
    <row r="11" spans="1:7" s="6" customFormat="1" ht="15">
      <c r="A11" s="42"/>
      <c r="B11" s="48"/>
      <c r="C11" s="48"/>
      <c r="D11" s="42"/>
      <c r="E11" s="42"/>
      <c r="F11" s="42"/>
      <c r="G11" s="51"/>
    </row>
    <row r="12" spans="1:7" ht="30">
      <c r="A12" s="7" t="s">
        <v>319</v>
      </c>
      <c r="B12" s="14">
        <v>1</v>
      </c>
      <c r="C12" s="2" t="s">
        <v>320</v>
      </c>
      <c r="D12" s="2" t="s">
        <v>321</v>
      </c>
      <c r="E12" s="1" t="s">
        <v>322</v>
      </c>
      <c r="F12" s="2" t="s">
        <v>323</v>
      </c>
      <c r="G12" s="10">
        <v>38500</v>
      </c>
    </row>
    <row r="13" spans="1:7" ht="30">
      <c r="A13" s="7" t="s">
        <v>148</v>
      </c>
      <c r="B13" s="14">
        <v>2</v>
      </c>
      <c r="C13" s="2" t="s">
        <v>324</v>
      </c>
      <c r="D13" s="2" t="s">
        <v>325</v>
      </c>
      <c r="E13" s="1" t="s">
        <v>326</v>
      </c>
      <c r="F13" s="2" t="s">
        <v>327</v>
      </c>
      <c r="G13" s="10">
        <v>30000</v>
      </c>
    </row>
    <row r="14" spans="1:7" ht="30">
      <c r="A14" s="7" t="s">
        <v>148</v>
      </c>
      <c r="B14" s="14">
        <v>3</v>
      </c>
      <c r="C14" s="2" t="s">
        <v>328</v>
      </c>
      <c r="D14" s="2" t="s">
        <v>325</v>
      </c>
      <c r="E14" s="1" t="s">
        <v>329</v>
      </c>
      <c r="F14" s="2" t="s">
        <v>330</v>
      </c>
      <c r="G14" s="10">
        <v>31589.44</v>
      </c>
    </row>
    <row r="15" spans="1:7" ht="15">
      <c r="A15" s="7" t="s">
        <v>31</v>
      </c>
      <c r="B15" s="14">
        <v>4</v>
      </c>
      <c r="C15" s="2" t="s">
        <v>331</v>
      </c>
      <c r="D15" s="2" t="s">
        <v>325</v>
      </c>
      <c r="E15" s="1" t="s">
        <v>332</v>
      </c>
      <c r="F15" s="2" t="s">
        <v>327</v>
      </c>
      <c r="G15" s="10">
        <v>300000</v>
      </c>
    </row>
    <row r="16" spans="1:7" ht="45" customHeight="1">
      <c r="A16" s="7" t="s">
        <v>27</v>
      </c>
      <c r="B16" s="14">
        <v>5</v>
      </c>
      <c r="C16" s="2" t="s">
        <v>667</v>
      </c>
      <c r="D16" s="2" t="s">
        <v>325</v>
      </c>
      <c r="E16" s="1" t="s">
        <v>668</v>
      </c>
      <c r="F16" s="2" t="s">
        <v>669</v>
      </c>
      <c r="G16" s="10">
        <v>44337.05</v>
      </c>
    </row>
    <row r="17" spans="1:7" ht="60" customHeight="1">
      <c r="A17" s="7" t="s">
        <v>27</v>
      </c>
      <c r="B17" s="14">
        <v>6</v>
      </c>
      <c r="C17" s="2" t="s">
        <v>29</v>
      </c>
      <c r="D17" s="2" t="s">
        <v>670</v>
      </c>
      <c r="E17" s="1" t="s">
        <v>671</v>
      </c>
      <c r="F17" s="2" t="s">
        <v>672</v>
      </c>
      <c r="G17" s="10">
        <v>207400</v>
      </c>
    </row>
    <row r="18" spans="1:7" ht="60" customHeight="1">
      <c r="A18" s="7" t="s">
        <v>27</v>
      </c>
      <c r="B18" s="14">
        <v>7</v>
      </c>
      <c r="C18" s="2" t="s">
        <v>28</v>
      </c>
      <c r="D18" s="2" t="s">
        <v>325</v>
      </c>
      <c r="E18" s="1" t="s">
        <v>673</v>
      </c>
      <c r="F18" s="2" t="s">
        <v>674</v>
      </c>
      <c r="G18" s="10">
        <v>94280</v>
      </c>
    </row>
    <row r="19" spans="1:7" ht="60" customHeight="1">
      <c r="A19" s="7" t="s">
        <v>27</v>
      </c>
      <c r="B19" s="14">
        <v>8</v>
      </c>
      <c r="C19" s="2" t="s">
        <v>29</v>
      </c>
      <c r="D19" s="2" t="s">
        <v>670</v>
      </c>
      <c r="E19" s="1" t="s">
        <v>675</v>
      </c>
      <c r="F19" s="2" t="s">
        <v>1409</v>
      </c>
      <c r="G19" s="10">
        <v>53240</v>
      </c>
    </row>
    <row r="20" spans="1:7" ht="45" customHeight="1">
      <c r="A20" s="7" t="s">
        <v>148</v>
      </c>
      <c r="B20" s="14">
        <v>9</v>
      </c>
      <c r="C20" s="2" t="s">
        <v>513</v>
      </c>
      <c r="D20" s="2" t="s">
        <v>325</v>
      </c>
      <c r="E20" s="1" t="s">
        <v>514</v>
      </c>
      <c r="F20" s="2" t="s">
        <v>515</v>
      </c>
      <c r="G20" s="10">
        <v>70000</v>
      </c>
    </row>
    <row r="21" spans="1:7" ht="45" customHeight="1">
      <c r="A21" s="7" t="s">
        <v>516</v>
      </c>
      <c r="B21" s="14">
        <v>10</v>
      </c>
      <c r="C21" s="2" t="s">
        <v>517</v>
      </c>
      <c r="D21" s="2" t="s">
        <v>321</v>
      </c>
      <c r="E21" s="1" t="s">
        <v>518</v>
      </c>
      <c r="F21" s="2" t="s">
        <v>519</v>
      </c>
      <c r="G21" s="10">
        <v>1000000</v>
      </c>
    </row>
    <row r="22" spans="1:7" ht="30" customHeight="1">
      <c r="A22" s="7" t="s">
        <v>516</v>
      </c>
      <c r="B22" s="14">
        <v>11</v>
      </c>
      <c r="C22" s="2" t="s">
        <v>520</v>
      </c>
      <c r="D22" s="2" t="s">
        <v>325</v>
      </c>
      <c r="E22" s="1" t="s">
        <v>521</v>
      </c>
      <c r="F22" s="2" t="s">
        <v>522</v>
      </c>
      <c r="G22" s="10">
        <v>300000</v>
      </c>
    </row>
    <row r="23" spans="6:7" ht="15.75" customHeight="1" thickBot="1">
      <c r="F23" s="18" t="s">
        <v>195</v>
      </c>
      <c r="G23" s="11">
        <f>SUM(G12:G22)</f>
        <v>2169346.49</v>
      </c>
    </row>
    <row r="24" spans="1:7" ht="18.75" customHeight="1" thickTop="1">
      <c r="A24" s="43" t="s">
        <v>0</v>
      </c>
      <c r="B24" s="44"/>
      <c r="C24" s="45"/>
      <c r="G24" s="4"/>
    </row>
    <row r="25" spans="1:7" ht="15" customHeight="1">
      <c r="A25" s="42" t="s">
        <v>19</v>
      </c>
      <c r="B25" s="46" t="s">
        <v>26</v>
      </c>
      <c r="C25" s="46" t="s">
        <v>20</v>
      </c>
      <c r="D25" s="42" t="s">
        <v>21</v>
      </c>
      <c r="E25" s="42" t="s">
        <v>22</v>
      </c>
      <c r="F25" s="42" t="s">
        <v>23</v>
      </c>
      <c r="G25" s="49" t="s">
        <v>1413</v>
      </c>
    </row>
    <row r="26" spans="1:7" ht="15" customHeight="1">
      <c r="A26" s="42"/>
      <c r="B26" s="47"/>
      <c r="C26" s="47"/>
      <c r="D26" s="42"/>
      <c r="E26" s="42"/>
      <c r="F26" s="42"/>
      <c r="G26" s="50"/>
    </row>
    <row r="27" spans="1:7" ht="15" customHeight="1">
      <c r="A27" s="42"/>
      <c r="B27" s="48"/>
      <c r="C27" s="48"/>
      <c r="D27" s="42"/>
      <c r="E27" s="42"/>
      <c r="F27" s="42"/>
      <c r="G27" s="51"/>
    </row>
    <row r="28" spans="1:7" ht="15">
      <c r="A28" s="7" t="s">
        <v>149</v>
      </c>
      <c r="B28" s="14">
        <v>1</v>
      </c>
      <c r="C28" s="2" t="s">
        <v>333</v>
      </c>
      <c r="D28" s="2" t="s">
        <v>334</v>
      </c>
      <c r="E28" s="1" t="s">
        <v>335</v>
      </c>
      <c r="F28" s="2" t="s">
        <v>336</v>
      </c>
      <c r="G28" s="10">
        <v>100000</v>
      </c>
    </row>
    <row r="29" spans="1:7" ht="15">
      <c r="A29" s="7" t="s">
        <v>149</v>
      </c>
      <c r="B29" s="14">
        <v>2</v>
      </c>
      <c r="C29" s="2" t="s">
        <v>337</v>
      </c>
      <c r="D29" s="2" t="s">
        <v>334</v>
      </c>
      <c r="E29" s="1" t="s">
        <v>338</v>
      </c>
      <c r="F29" s="2" t="s">
        <v>336</v>
      </c>
      <c r="G29" s="10">
        <v>50000</v>
      </c>
    </row>
    <row r="30" spans="1:7" ht="30">
      <c r="A30" s="7" t="s">
        <v>149</v>
      </c>
      <c r="B30" s="14">
        <v>3</v>
      </c>
      <c r="C30" s="2" t="s">
        <v>337</v>
      </c>
      <c r="D30" s="2" t="s">
        <v>334</v>
      </c>
      <c r="E30" s="1" t="s">
        <v>339</v>
      </c>
      <c r="F30" s="2" t="s">
        <v>336</v>
      </c>
      <c r="G30" s="10">
        <v>150000</v>
      </c>
    </row>
    <row r="31" spans="1:7" ht="30" customHeight="1">
      <c r="A31" s="7" t="s">
        <v>523</v>
      </c>
      <c r="B31" s="14">
        <v>4</v>
      </c>
      <c r="C31" s="2" t="s">
        <v>524</v>
      </c>
      <c r="D31" s="2" t="s">
        <v>203</v>
      </c>
      <c r="E31" s="1" t="s">
        <v>525</v>
      </c>
      <c r="F31" s="2" t="s">
        <v>526</v>
      </c>
      <c r="G31" s="10">
        <v>300000</v>
      </c>
    </row>
    <row r="32" spans="1:7" ht="30" customHeight="1">
      <c r="A32" s="7" t="s">
        <v>129</v>
      </c>
      <c r="B32" s="14">
        <v>5</v>
      </c>
      <c r="C32" s="2" t="s">
        <v>649</v>
      </c>
      <c r="D32" s="2" t="s">
        <v>334</v>
      </c>
      <c r="E32" s="1" t="s">
        <v>650</v>
      </c>
      <c r="F32" s="2" t="s">
        <v>651</v>
      </c>
      <c r="G32" s="10">
        <v>400000</v>
      </c>
    </row>
    <row r="33" spans="1:7" ht="90" customHeight="1">
      <c r="A33" s="7" t="s">
        <v>32</v>
      </c>
      <c r="B33" s="14">
        <v>6</v>
      </c>
      <c r="C33" s="2" t="s">
        <v>513</v>
      </c>
      <c r="D33" s="2" t="s">
        <v>676</v>
      </c>
      <c r="E33" s="1" t="s">
        <v>513</v>
      </c>
      <c r="F33" s="2" t="s">
        <v>677</v>
      </c>
      <c r="G33" s="10">
        <v>200000</v>
      </c>
    </row>
    <row r="34" spans="1:7" ht="60" customHeight="1">
      <c r="A34" s="7" t="s">
        <v>32</v>
      </c>
      <c r="B34" s="14">
        <v>7</v>
      </c>
      <c r="C34" s="2" t="s">
        <v>678</v>
      </c>
      <c r="D34" s="2" t="s">
        <v>649</v>
      </c>
      <c r="E34" s="1" t="s">
        <v>679</v>
      </c>
      <c r="F34" s="2" t="s">
        <v>680</v>
      </c>
      <c r="G34" s="10">
        <v>500000</v>
      </c>
    </row>
    <row r="35" spans="1:7" ht="60" customHeight="1">
      <c r="A35" s="7" t="s">
        <v>32</v>
      </c>
      <c r="B35" s="14">
        <v>8</v>
      </c>
      <c r="C35" s="2" t="s">
        <v>681</v>
      </c>
      <c r="D35" s="2" t="s">
        <v>682</v>
      </c>
      <c r="E35" s="1" t="s">
        <v>683</v>
      </c>
      <c r="F35" s="2" t="s">
        <v>684</v>
      </c>
      <c r="G35" s="10">
        <v>100000</v>
      </c>
    </row>
    <row r="36" spans="1:7" ht="45" customHeight="1">
      <c r="A36" s="7" t="s">
        <v>32</v>
      </c>
      <c r="B36" s="14">
        <v>9</v>
      </c>
      <c r="C36" s="2" t="s">
        <v>685</v>
      </c>
      <c r="D36" s="2" t="s">
        <v>202</v>
      </c>
      <c r="E36" s="1" t="s">
        <v>686</v>
      </c>
      <c r="F36" s="2" t="s">
        <v>687</v>
      </c>
      <c r="G36" s="10">
        <v>30000</v>
      </c>
    </row>
    <row r="37" spans="1:7" ht="45" customHeight="1">
      <c r="A37" s="7" t="s">
        <v>36</v>
      </c>
      <c r="B37" s="14">
        <v>10</v>
      </c>
      <c r="C37" s="2" t="s">
        <v>202</v>
      </c>
      <c r="D37" s="2" t="s">
        <v>203</v>
      </c>
      <c r="E37" s="1" t="s">
        <v>204</v>
      </c>
      <c r="F37" s="2" t="s">
        <v>205</v>
      </c>
      <c r="G37" s="10">
        <v>300000</v>
      </c>
    </row>
    <row r="38" spans="6:7" ht="15.75" customHeight="1" thickBot="1">
      <c r="F38" s="18" t="s">
        <v>195</v>
      </c>
      <c r="G38" s="11">
        <f>SUM(G28:G37)</f>
        <v>2130000</v>
      </c>
    </row>
    <row r="39" spans="1:7" ht="18.75" customHeight="1" thickTop="1">
      <c r="A39" s="43" t="s">
        <v>1</v>
      </c>
      <c r="B39" s="44"/>
      <c r="C39" s="45"/>
      <c r="G39" s="4"/>
    </row>
    <row r="40" spans="1:7" ht="15" customHeight="1">
      <c r="A40" s="42" t="s">
        <v>19</v>
      </c>
      <c r="B40" s="46" t="s">
        <v>26</v>
      </c>
      <c r="C40" s="46" t="s">
        <v>20</v>
      </c>
      <c r="D40" s="42" t="s">
        <v>21</v>
      </c>
      <c r="E40" s="42" t="s">
        <v>22</v>
      </c>
      <c r="F40" s="42" t="s">
        <v>23</v>
      </c>
      <c r="G40" s="49" t="s">
        <v>1413</v>
      </c>
    </row>
    <row r="41" spans="1:7" ht="15" customHeight="1">
      <c r="A41" s="42"/>
      <c r="B41" s="47"/>
      <c r="C41" s="47"/>
      <c r="D41" s="42"/>
      <c r="E41" s="42"/>
      <c r="F41" s="42"/>
      <c r="G41" s="50"/>
    </row>
    <row r="42" spans="1:7" ht="15" customHeight="1">
      <c r="A42" s="42"/>
      <c r="B42" s="48"/>
      <c r="C42" s="48"/>
      <c r="D42" s="42"/>
      <c r="E42" s="42"/>
      <c r="F42" s="42"/>
      <c r="G42" s="51"/>
    </row>
    <row r="43" spans="1:7" ht="15">
      <c r="A43" s="7" t="s">
        <v>150</v>
      </c>
      <c r="B43" s="14">
        <v>1</v>
      </c>
      <c r="C43" s="2" t="s">
        <v>340</v>
      </c>
      <c r="D43" s="2" t="s">
        <v>341</v>
      </c>
      <c r="E43" s="1" t="s">
        <v>342</v>
      </c>
      <c r="F43" s="2" t="s">
        <v>343</v>
      </c>
      <c r="G43" s="10">
        <v>46800</v>
      </c>
    </row>
    <row r="44" spans="1:7" ht="30">
      <c r="A44" s="7" t="s">
        <v>150</v>
      </c>
      <c r="B44" s="14">
        <v>2</v>
      </c>
      <c r="C44" s="2" t="s">
        <v>344</v>
      </c>
      <c r="D44" s="2" t="s">
        <v>345</v>
      </c>
      <c r="E44" s="1" t="s">
        <v>346</v>
      </c>
      <c r="F44" s="2" t="s">
        <v>347</v>
      </c>
      <c r="G44" s="10">
        <v>300000</v>
      </c>
    </row>
    <row r="45" spans="1:7" ht="15">
      <c r="A45" s="7" t="s">
        <v>150</v>
      </c>
      <c r="B45" s="14">
        <v>3</v>
      </c>
      <c r="C45" s="2" t="s">
        <v>348</v>
      </c>
      <c r="D45" s="2" t="s">
        <v>341</v>
      </c>
      <c r="E45" s="1" t="s">
        <v>349</v>
      </c>
      <c r="F45" s="2" t="s">
        <v>350</v>
      </c>
      <c r="G45" s="10">
        <v>185200</v>
      </c>
    </row>
    <row r="46" spans="1:7" ht="30">
      <c r="A46" s="7" t="s">
        <v>150</v>
      </c>
      <c r="B46" s="14">
        <v>4</v>
      </c>
      <c r="C46" s="2" t="s">
        <v>140</v>
      </c>
      <c r="D46" s="2" t="s">
        <v>341</v>
      </c>
      <c r="E46" s="1" t="s">
        <v>351</v>
      </c>
      <c r="F46" s="2" t="s">
        <v>347</v>
      </c>
      <c r="G46" s="10">
        <v>200000</v>
      </c>
    </row>
    <row r="47" spans="1:7" ht="15">
      <c r="A47" s="7" t="s">
        <v>150</v>
      </c>
      <c r="B47" s="14">
        <v>5</v>
      </c>
      <c r="C47" s="2" t="s">
        <v>352</v>
      </c>
      <c r="D47" s="2" t="s">
        <v>345</v>
      </c>
      <c r="E47" s="1" t="s">
        <v>353</v>
      </c>
      <c r="F47" s="2" t="s">
        <v>354</v>
      </c>
      <c r="G47" s="10">
        <v>500000</v>
      </c>
    </row>
    <row r="48" spans="1:7" ht="60" customHeight="1">
      <c r="A48" s="7" t="s">
        <v>37</v>
      </c>
      <c r="B48" s="14">
        <v>6</v>
      </c>
      <c r="C48" s="2" t="s">
        <v>688</v>
      </c>
      <c r="D48" s="2" t="s">
        <v>345</v>
      </c>
      <c r="E48" s="1" t="s">
        <v>689</v>
      </c>
      <c r="F48" s="2" t="s">
        <v>690</v>
      </c>
      <c r="G48" s="10">
        <v>260000</v>
      </c>
    </row>
    <row r="49" spans="1:7" ht="120" customHeight="1">
      <c r="A49" s="7" t="s">
        <v>37</v>
      </c>
      <c r="B49" s="14">
        <v>7</v>
      </c>
      <c r="C49" s="2" t="s">
        <v>691</v>
      </c>
      <c r="D49" s="2" t="s">
        <v>279</v>
      </c>
      <c r="E49" s="1" t="s">
        <v>692</v>
      </c>
      <c r="F49" s="2" t="s">
        <v>693</v>
      </c>
      <c r="G49" s="10">
        <v>60000</v>
      </c>
    </row>
    <row r="50" spans="1:7" ht="75" customHeight="1">
      <c r="A50" s="7" t="s">
        <v>37</v>
      </c>
      <c r="B50" s="14">
        <v>8</v>
      </c>
      <c r="C50" s="2" t="s">
        <v>694</v>
      </c>
      <c r="D50" s="2" t="s">
        <v>341</v>
      </c>
      <c r="E50" s="1" t="s">
        <v>695</v>
      </c>
      <c r="F50" s="2" t="s">
        <v>696</v>
      </c>
      <c r="G50" s="10">
        <v>200000</v>
      </c>
    </row>
    <row r="51" spans="1:7" ht="30" customHeight="1">
      <c r="A51" s="7" t="s">
        <v>150</v>
      </c>
      <c r="B51" s="14">
        <v>9</v>
      </c>
      <c r="C51" s="2" t="s">
        <v>527</v>
      </c>
      <c r="D51" s="2" t="s">
        <v>341</v>
      </c>
      <c r="E51" s="1" t="s">
        <v>528</v>
      </c>
      <c r="F51" s="2" t="s">
        <v>350</v>
      </c>
      <c r="G51" s="10">
        <v>150000</v>
      </c>
    </row>
    <row r="52" spans="1:7" ht="30" customHeight="1">
      <c r="A52" s="7" t="s">
        <v>150</v>
      </c>
      <c r="B52" s="14">
        <v>10</v>
      </c>
      <c r="C52" s="2" t="s">
        <v>529</v>
      </c>
      <c r="D52" s="2" t="s">
        <v>341</v>
      </c>
      <c r="E52" s="1" t="s">
        <v>530</v>
      </c>
      <c r="F52" s="2" t="s">
        <v>531</v>
      </c>
      <c r="G52" s="10">
        <v>75000</v>
      </c>
    </row>
    <row r="53" spans="1:7" ht="30" customHeight="1">
      <c r="A53" s="7" t="s">
        <v>150</v>
      </c>
      <c r="B53" s="14">
        <v>11</v>
      </c>
      <c r="C53" s="2" t="s">
        <v>532</v>
      </c>
      <c r="D53" s="2" t="s">
        <v>341</v>
      </c>
      <c r="E53" s="1" t="s">
        <v>533</v>
      </c>
      <c r="F53" s="2" t="s">
        <v>534</v>
      </c>
      <c r="G53" s="10">
        <v>120000</v>
      </c>
    </row>
    <row r="54" spans="1:7" ht="30" customHeight="1">
      <c r="A54" s="7" t="s">
        <v>898</v>
      </c>
      <c r="B54" s="14">
        <v>12</v>
      </c>
      <c r="C54" s="2" t="s">
        <v>899</v>
      </c>
      <c r="D54" s="2" t="s">
        <v>900</v>
      </c>
      <c r="E54" s="1" t="s">
        <v>901</v>
      </c>
      <c r="F54" s="2" t="s">
        <v>902</v>
      </c>
      <c r="G54" s="10">
        <v>150000</v>
      </c>
    </row>
    <row r="55" spans="1:7" ht="60" customHeight="1">
      <c r="A55" s="7" t="s">
        <v>38</v>
      </c>
      <c r="B55" s="14">
        <v>13</v>
      </c>
      <c r="C55" s="2" t="s">
        <v>903</v>
      </c>
      <c r="D55" s="2" t="s">
        <v>279</v>
      </c>
      <c r="E55" s="1" t="s">
        <v>904</v>
      </c>
      <c r="F55" s="2" t="s">
        <v>905</v>
      </c>
      <c r="G55" s="10">
        <v>20000</v>
      </c>
    </row>
    <row r="56" spans="1:7" ht="75" customHeight="1">
      <c r="A56" s="7" t="s">
        <v>38</v>
      </c>
      <c r="B56" s="14">
        <v>14</v>
      </c>
      <c r="C56" s="2" t="s">
        <v>903</v>
      </c>
      <c r="D56" s="2" t="s">
        <v>279</v>
      </c>
      <c r="E56" s="1" t="s">
        <v>906</v>
      </c>
      <c r="F56" s="2" t="s">
        <v>907</v>
      </c>
      <c r="G56" s="10">
        <v>70000</v>
      </c>
    </row>
    <row r="57" spans="1:7" ht="30" customHeight="1">
      <c r="A57" s="7" t="s">
        <v>39</v>
      </c>
      <c r="B57" s="14">
        <v>15</v>
      </c>
      <c r="C57" s="2" t="s">
        <v>278</v>
      </c>
      <c r="D57" s="2" t="s">
        <v>279</v>
      </c>
      <c r="E57" s="1" t="s">
        <v>35</v>
      </c>
      <c r="F57" s="2" t="s">
        <v>280</v>
      </c>
      <c r="G57" s="10">
        <v>9943</v>
      </c>
    </row>
    <row r="58" spans="1:7" ht="30" customHeight="1">
      <c r="A58" s="7" t="s">
        <v>39</v>
      </c>
      <c r="B58" s="14">
        <v>16</v>
      </c>
      <c r="C58" s="2" t="s">
        <v>278</v>
      </c>
      <c r="D58" s="2" t="s">
        <v>279</v>
      </c>
      <c r="E58" s="1" t="s">
        <v>35</v>
      </c>
      <c r="F58" s="2" t="s">
        <v>281</v>
      </c>
      <c r="G58" s="10">
        <v>48800</v>
      </c>
    </row>
    <row r="59" spans="1:7" ht="30" customHeight="1">
      <c r="A59" s="7" t="s">
        <v>39</v>
      </c>
      <c r="B59" s="14">
        <v>17</v>
      </c>
      <c r="C59" s="2" t="s">
        <v>278</v>
      </c>
      <c r="D59" s="2" t="s">
        <v>279</v>
      </c>
      <c r="E59" s="1" t="s">
        <v>35</v>
      </c>
      <c r="F59" s="2" t="s">
        <v>282</v>
      </c>
      <c r="G59" s="10">
        <v>37502.8</v>
      </c>
    </row>
    <row r="60" spans="6:7" ht="15.75" customHeight="1" thickBot="1">
      <c r="F60" s="18" t="s">
        <v>195</v>
      </c>
      <c r="G60" s="11">
        <f>SUM(G43:G59)</f>
        <v>2433245.8</v>
      </c>
    </row>
    <row r="61" spans="1:7" ht="18.75" customHeight="1" thickTop="1">
      <c r="A61" s="43" t="s">
        <v>2</v>
      </c>
      <c r="B61" s="44"/>
      <c r="C61" s="45"/>
      <c r="G61" s="4"/>
    </row>
    <row r="62" spans="1:7" ht="15" customHeight="1">
      <c r="A62" s="42" t="s">
        <v>19</v>
      </c>
      <c r="B62" s="46" t="s">
        <v>26</v>
      </c>
      <c r="C62" s="46" t="s">
        <v>20</v>
      </c>
      <c r="D62" s="42" t="s">
        <v>21</v>
      </c>
      <c r="E62" s="42" t="s">
        <v>22</v>
      </c>
      <c r="F62" s="42" t="s">
        <v>23</v>
      </c>
      <c r="G62" s="49" t="s">
        <v>1413</v>
      </c>
    </row>
    <row r="63" spans="1:7" ht="15" customHeight="1">
      <c r="A63" s="42"/>
      <c r="B63" s="47"/>
      <c r="C63" s="47"/>
      <c r="D63" s="42"/>
      <c r="E63" s="42"/>
      <c r="F63" s="42"/>
      <c r="G63" s="50"/>
    </row>
    <row r="64" spans="1:7" ht="15" customHeight="1">
      <c r="A64" s="42"/>
      <c r="B64" s="48"/>
      <c r="C64" s="48"/>
      <c r="D64" s="42"/>
      <c r="E64" s="42"/>
      <c r="F64" s="42"/>
      <c r="G64" s="51"/>
    </row>
    <row r="65" spans="1:7" ht="15">
      <c r="A65" s="7" t="s">
        <v>151</v>
      </c>
      <c r="B65" s="14">
        <v>1</v>
      </c>
      <c r="C65" s="2" t="s">
        <v>42</v>
      </c>
      <c r="D65" s="2" t="s">
        <v>208</v>
      </c>
      <c r="E65" s="1" t="s">
        <v>355</v>
      </c>
      <c r="F65" s="2" t="s">
        <v>356</v>
      </c>
      <c r="G65" s="10">
        <v>400000</v>
      </c>
    </row>
    <row r="66" spans="1:7" ht="15">
      <c r="A66" s="7" t="s">
        <v>357</v>
      </c>
      <c r="B66" s="14">
        <v>2</v>
      </c>
      <c r="C66" s="2" t="s">
        <v>42</v>
      </c>
      <c r="D66" s="2" t="s">
        <v>208</v>
      </c>
      <c r="E66" s="1" t="s">
        <v>358</v>
      </c>
      <c r="F66" s="2" t="s">
        <v>359</v>
      </c>
      <c r="G66" s="10">
        <v>350000</v>
      </c>
    </row>
    <row r="67" spans="1:7" ht="15">
      <c r="A67" s="7" t="s">
        <v>151</v>
      </c>
      <c r="B67" s="14">
        <v>3</v>
      </c>
      <c r="C67" s="2" t="s">
        <v>42</v>
      </c>
      <c r="D67" s="2" t="s">
        <v>208</v>
      </c>
      <c r="E67" s="1" t="s">
        <v>360</v>
      </c>
      <c r="F67" s="2" t="s">
        <v>361</v>
      </c>
      <c r="G67" s="10">
        <v>150000</v>
      </c>
    </row>
    <row r="68" spans="1:7" ht="15">
      <c r="A68" s="7" t="s">
        <v>151</v>
      </c>
      <c r="B68" s="14">
        <v>4</v>
      </c>
      <c r="C68" s="2" t="s">
        <v>42</v>
      </c>
      <c r="D68" s="2" t="s">
        <v>208</v>
      </c>
      <c r="E68" s="1" t="s">
        <v>362</v>
      </c>
      <c r="F68" s="2" t="s">
        <v>363</v>
      </c>
      <c r="G68" s="10">
        <v>100000</v>
      </c>
    </row>
    <row r="69" spans="1:7" ht="30" customHeight="1">
      <c r="A69" s="7" t="s">
        <v>41</v>
      </c>
      <c r="B69" s="14">
        <v>5</v>
      </c>
      <c r="C69" s="2" t="s">
        <v>133</v>
      </c>
      <c r="D69" s="2" t="s">
        <v>208</v>
      </c>
      <c r="E69" s="1" t="s">
        <v>697</v>
      </c>
      <c r="F69" s="2" t="s">
        <v>698</v>
      </c>
      <c r="G69" s="10">
        <v>450000</v>
      </c>
    </row>
    <row r="70" spans="1:7" ht="30" customHeight="1">
      <c r="A70" s="7" t="s">
        <v>41</v>
      </c>
      <c r="B70" s="14">
        <v>6</v>
      </c>
      <c r="C70" s="2" t="s">
        <v>133</v>
      </c>
      <c r="D70" s="2" t="s">
        <v>208</v>
      </c>
      <c r="E70" s="1" t="s">
        <v>699</v>
      </c>
      <c r="F70" s="2" t="s">
        <v>700</v>
      </c>
      <c r="G70" s="10">
        <v>1500000</v>
      </c>
    </row>
    <row r="71" spans="1:7" ht="30" customHeight="1">
      <c r="A71" s="7" t="s">
        <v>41</v>
      </c>
      <c r="B71" s="14">
        <v>7</v>
      </c>
      <c r="C71" s="2" t="s">
        <v>133</v>
      </c>
      <c r="D71" s="2" t="s">
        <v>208</v>
      </c>
      <c r="E71" s="1" t="s">
        <v>701</v>
      </c>
      <c r="F71" s="2" t="s">
        <v>702</v>
      </c>
      <c r="G71" s="10">
        <v>200000</v>
      </c>
    </row>
    <row r="72" spans="1:7" ht="30" customHeight="1">
      <c r="A72" s="7" t="s">
        <v>41</v>
      </c>
      <c r="B72" s="14">
        <v>8</v>
      </c>
      <c r="C72" s="2" t="s">
        <v>703</v>
      </c>
      <c r="D72" s="2" t="s">
        <v>208</v>
      </c>
      <c r="E72" s="1" t="s">
        <v>704</v>
      </c>
      <c r="F72" s="2" t="s">
        <v>705</v>
      </c>
      <c r="G72" s="10">
        <v>500000</v>
      </c>
    </row>
    <row r="73" spans="1:7" ht="30" customHeight="1">
      <c r="A73" s="7" t="s">
        <v>41</v>
      </c>
      <c r="B73" s="14">
        <v>9</v>
      </c>
      <c r="C73" s="2" t="s">
        <v>133</v>
      </c>
      <c r="D73" s="2" t="s">
        <v>208</v>
      </c>
      <c r="E73" s="1" t="s">
        <v>706</v>
      </c>
      <c r="F73" s="2" t="s">
        <v>702</v>
      </c>
      <c r="G73" s="10">
        <v>500000</v>
      </c>
    </row>
    <row r="74" spans="1:7" ht="45" customHeight="1">
      <c r="A74" s="7" t="s">
        <v>41</v>
      </c>
      <c r="B74" s="14">
        <v>10</v>
      </c>
      <c r="C74" s="2" t="s">
        <v>707</v>
      </c>
      <c r="D74" s="2" t="s">
        <v>208</v>
      </c>
      <c r="E74" s="1" t="s">
        <v>708</v>
      </c>
      <c r="F74" s="2" t="s">
        <v>709</v>
      </c>
      <c r="G74" s="10">
        <v>400000</v>
      </c>
    </row>
    <row r="75" spans="1:7" ht="30" customHeight="1">
      <c r="A75" s="7" t="s">
        <v>41</v>
      </c>
      <c r="B75" s="14">
        <v>11</v>
      </c>
      <c r="C75" s="2" t="s">
        <v>133</v>
      </c>
      <c r="D75" s="2" t="s">
        <v>208</v>
      </c>
      <c r="E75" s="1" t="s">
        <v>701</v>
      </c>
      <c r="F75" s="2" t="s">
        <v>710</v>
      </c>
      <c r="G75" s="10">
        <v>200000</v>
      </c>
    </row>
    <row r="76" spans="1:7" ht="60" customHeight="1">
      <c r="A76" s="7" t="s">
        <v>189</v>
      </c>
      <c r="B76" s="14">
        <v>12</v>
      </c>
      <c r="C76" s="2" t="s">
        <v>840</v>
      </c>
      <c r="D76" s="2" t="s">
        <v>208</v>
      </c>
      <c r="E76" s="1" t="s">
        <v>1411</v>
      </c>
      <c r="F76" s="2" t="s">
        <v>1410</v>
      </c>
      <c r="G76" s="10">
        <v>372900</v>
      </c>
    </row>
    <row r="77" spans="1:7" ht="60" customHeight="1">
      <c r="A77" s="7" t="s">
        <v>842</v>
      </c>
      <c r="B77" s="14">
        <v>13</v>
      </c>
      <c r="C77" s="2" t="s">
        <v>133</v>
      </c>
      <c r="D77" s="2" t="s">
        <v>208</v>
      </c>
      <c r="E77" s="1" t="s">
        <v>843</v>
      </c>
      <c r="F77" s="2" t="s">
        <v>844</v>
      </c>
      <c r="G77" s="10">
        <v>400000</v>
      </c>
    </row>
    <row r="78" spans="1:7" ht="45" customHeight="1">
      <c r="A78" s="7" t="s">
        <v>842</v>
      </c>
      <c r="B78" s="14">
        <v>14</v>
      </c>
      <c r="C78" s="2" t="s">
        <v>133</v>
      </c>
      <c r="D78" s="2" t="s">
        <v>208</v>
      </c>
      <c r="E78" s="1" t="s">
        <v>845</v>
      </c>
      <c r="F78" s="2" t="s">
        <v>846</v>
      </c>
      <c r="G78" s="10">
        <v>300000</v>
      </c>
    </row>
    <row r="79" spans="1:7" ht="45" customHeight="1">
      <c r="A79" s="7" t="s">
        <v>847</v>
      </c>
      <c r="B79" s="14">
        <v>15</v>
      </c>
      <c r="C79" s="2" t="s">
        <v>848</v>
      </c>
      <c r="D79" s="2" t="s">
        <v>849</v>
      </c>
      <c r="E79" s="1" t="s">
        <v>850</v>
      </c>
      <c r="F79" s="2" t="s">
        <v>851</v>
      </c>
      <c r="G79" s="10">
        <v>409140</v>
      </c>
    </row>
    <row r="80" spans="1:7" ht="45" customHeight="1">
      <c r="A80" s="7" t="s">
        <v>136</v>
      </c>
      <c r="B80" s="14">
        <v>16</v>
      </c>
      <c r="C80" s="2" t="s">
        <v>137</v>
      </c>
      <c r="D80" s="2" t="s">
        <v>538</v>
      </c>
      <c r="E80" s="1" t="s">
        <v>852</v>
      </c>
      <c r="F80" s="2" t="s">
        <v>853</v>
      </c>
      <c r="G80" s="10">
        <v>400000</v>
      </c>
    </row>
    <row r="81" spans="1:7" ht="30" customHeight="1">
      <c r="A81" s="7" t="s">
        <v>190</v>
      </c>
      <c r="B81" s="14">
        <v>17</v>
      </c>
      <c r="C81" s="2" t="s">
        <v>191</v>
      </c>
      <c r="D81" s="2" t="s">
        <v>208</v>
      </c>
      <c r="E81" s="1" t="s">
        <v>854</v>
      </c>
      <c r="F81" s="2" t="s">
        <v>855</v>
      </c>
      <c r="G81" s="10">
        <v>493600</v>
      </c>
    </row>
    <row r="82" spans="1:7" ht="30" customHeight="1">
      <c r="A82" s="7" t="s">
        <v>139</v>
      </c>
      <c r="B82" s="14">
        <v>18</v>
      </c>
      <c r="C82" s="2" t="s">
        <v>133</v>
      </c>
      <c r="D82" s="2" t="s">
        <v>856</v>
      </c>
      <c r="E82" s="1" t="s">
        <v>857</v>
      </c>
      <c r="F82" s="2" t="s">
        <v>858</v>
      </c>
      <c r="G82" s="10">
        <v>1000000</v>
      </c>
    </row>
    <row r="83" spans="1:7" ht="45" customHeight="1">
      <c r="A83" s="7" t="s">
        <v>128</v>
      </c>
      <c r="B83" s="14">
        <v>19</v>
      </c>
      <c r="C83" s="2" t="s">
        <v>859</v>
      </c>
      <c r="D83" s="2" t="s">
        <v>211</v>
      </c>
      <c r="E83" s="1" t="s">
        <v>860</v>
      </c>
      <c r="F83" s="2" t="s">
        <v>861</v>
      </c>
      <c r="G83" s="10">
        <v>1000000</v>
      </c>
    </row>
    <row r="84" spans="1:7" ht="30" customHeight="1">
      <c r="A84" s="7" t="s">
        <v>908</v>
      </c>
      <c r="B84" s="14">
        <v>20</v>
      </c>
      <c r="C84" s="2" t="s">
        <v>909</v>
      </c>
      <c r="D84" s="2" t="s">
        <v>208</v>
      </c>
      <c r="E84" s="1" t="s">
        <v>910</v>
      </c>
      <c r="F84" s="2" t="s">
        <v>655</v>
      </c>
      <c r="G84" s="10">
        <v>5000</v>
      </c>
    </row>
    <row r="85" spans="1:7" ht="45" customHeight="1">
      <c r="A85" s="7" t="s">
        <v>908</v>
      </c>
      <c r="B85" s="14">
        <v>21</v>
      </c>
      <c r="C85" s="2" t="s">
        <v>911</v>
      </c>
      <c r="D85" s="2" t="s">
        <v>208</v>
      </c>
      <c r="E85" s="1" t="s">
        <v>912</v>
      </c>
      <c r="F85" s="2" t="s">
        <v>913</v>
      </c>
      <c r="G85" s="10">
        <v>8000</v>
      </c>
    </row>
    <row r="86" spans="1:7" ht="60" customHeight="1">
      <c r="A86" s="7" t="s">
        <v>908</v>
      </c>
      <c r="B86" s="14">
        <v>22</v>
      </c>
      <c r="C86" s="2" t="s">
        <v>911</v>
      </c>
      <c r="D86" s="2" t="s">
        <v>208</v>
      </c>
      <c r="E86" s="1" t="s">
        <v>914</v>
      </c>
      <c r="F86" s="2" t="s">
        <v>915</v>
      </c>
      <c r="G86" s="10">
        <v>10000</v>
      </c>
    </row>
    <row r="87" spans="1:7" ht="30" customHeight="1">
      <c r="A87" s="7" t="s">
        <v>908</v>
      </c>
      <c r="B87" s="14">
        <v>23</v>
      </c>
      <c r="C87" s="2" t="s">
        <v>911</v>
      </c>
      <c r="D87" s="2" t="s">
        <v>208</v>
      </c>
      <c r="E87" s="1" t="s">
        <v>916</v>
      </c>
      <c r="F87" s="2" t="s">
        <v>917</v>
      </c>
      <c r="G87" s="10">
        <v>5000</v>
      </c>
    </row>
    <row r="88" spans="1:7" ht="45" customHeight="1">
      <c r="A88" s="7" t="s">
        <v>908</v>
      </c>
      <c r="B88" s="14">
        <v>24</v>
      </c>
      <c r="C88" s="2" t="s">
        <v>911</v>
      </c>
      <c r="D88" s="2" t="s">
        <v>208</v>
      </c>
      <c r="E88" s="1" t="s">
        <v>918</v>
      </c>
      <c r="F88" s="2" t="s">
        <v>913</v>
      </c>
      <c r="G88" s="10">
        <v>3000</v>
      </c>
    </row>
    <row r="89" spans="1:7" ht="30" customHeight="1">
      <c r="A89" s="7" t="s">
        <v>152</v>
      </c>
      <c r="B89" s="14">
        <v>25</v>
      </c>
      <c r="C89" s="2" t="s">
        <v>535</v>
      </c>
      <c r="D89" s="2" t="s">
        <v>208</v>
      </c>
      <c r="E89" s="1" t="s">
        <v>536</v>
      </c>
      <c r="F89" s="2" t="s">
        <v>537</v>
      </c>
      <c r="G89" s="10">
        <v>400000</v>
      </c>
    </row>
    <row r="90" spans="1:7" ht="30" customHeight="1">
      <c r="A90" s="7" t="s">
        <v>153</v>
      </c>
      <c r="B90" s="14">
        <v>26</v>
      </c>
      <c r="C90" s="2" t="s">
        <v>44</v>
      </c>
      <c r="D90" s="2" t="s">
        <v>538</v>
      </c>
      <c r="E90" s="1" t="s">
        <v>539</v>
      </c>
      <c r="F90" s="2" t="s">
        <v>540</v>
      </c>
      <c r="G90" s="10">
        <v>250000</v>
      </c>
    </row>
    <row r="91" spans="1:7" ht="30" customHeight="1">
      <c r="A91" s="7" t="s">
        <v>154</v>
      </c>
      <c r="B91" s="14">
        <v>27</v>
      </c>
      <c r="C91" s="2" t="s">
        <v>541</v>
      </c>
      <c r="D91" s="2" t="s">
        <v>211</v>
      </c>
      <c r="E91" s="1" t="s">
        <v>542</v>
      </c>
      <c r="F91" s="2" t="s">
        <v>543</v>
      </c>
      <c r="G91" s="10">
        <v>300000</v>
      </c>
    </row>
    <row r="92" spans="1:7" ht="30" customHeight="1">
      <c r="A92" s="7" t="s">
        <v>153</v>
      </c>
      <c r="B92" s="14">
        <v>28</v>
      </c>
      <c r="C92" s="2" t="s">
        <v>43</v>
      </c>
      <c r="D92" s="2" t="s">
        <v>544</v>
      </c>
      <c r="E92" s="1" t="s">
        <v>545</v>
      </c>
      <c r="F92" s="2" t="s">
        <v>546</v>
      </c>
      <c r="G92" s="10">
        <v>250000</v>
      </c>
    </row>
    <row r="93" spans="1:7" ht="30" customHeight="1">
      <c r="A93" s="7" t="s">
        <v>48</v>
      </c>
      <c r="B93" s="14">
        <v>29</v>
      </c>
      <c r="C93" s="2" t="s">
        <v>42</v>
      </c>
      <c r="D93" s="2" t="s">
        <v>208</v>
      </c>
      <c r="E93" s="1" t="s">
        <v>288</v>
      </c>
      <c r="F93" s="2" t="s">
        <v>209</v>
      </c>
      <c r="G93" s="10">
        <v>511000</v>
      </c>
    </row>
    <row r="94" spans="1:7" ht="30" customHeight="1">
      <c r="A94" s="7" t="s">
        <v>129</v>
      </c>
      <c r="B94" s="14">
        <v>30</v>
      </c>
      <c r="C94" s="2" t="s">
        <v>133</v>
      </c>
      <c r="D94" s="2" t="s">
        <v>208</v>
      </c>
      <c r="E94" s="1" t="s">
        <v>652</v>
      </c>
      <c r="F94" s="2" t="s">
        <v>653</v>
      </c>
      <c r="G94" s="10">
        <v>99453.2</v>
      </c>
    </row>
    <row r="95" spans="1:7" ht="30" customHeight="1">
      <c r="A95" s="7" t="s">
        <v>45</v>
      </c>
      <c r="B95" s="14">
        <v>31</v>
      </c>
      <c r="C95" s="2" t="s">
        <v>210</v>
      </c>
      <c r="D95" s="2" t="s">
        <v>211</v>
      </c>
      <c r="E95" s="1" t="s">
        <v>212</v>
      </c>
      <c r="F95" s="2" t="s">
        <v>213</v>
      </c>
      <c r="G95" s="10">
        <v>286940</v>
      </c>
    </row>
    <row r="96" spans="1:7" ht="30" customHeight="1">
      <c r="A96" s="7" t="s">
        <v>46</v>
      </c>
      <c r="B96" s="14">
        <v>32</v>
      </c>
      <c r="C96" s="2" t="s">
        <v>289</v>
      </c>
      <c r="D96" s="2" t="s">
        <v>214</v>
      </c>
      <c r="E96" s="1" t="s">
        <v>290</v>
      </c>
      <c r="F96" s="2" t="s">
        <v>291</v>
      </c>
      <c r="G96" s="10">
        <v>50000</v>
      </c>
    </row>
    <row r="97" spans="6:7" ht="15.75" customHeight="1" thickBot="1">
      <c r="F97" s="18" t="s">
        <v>195</v>
      </c>
      <c r="G97" s="11">
        <f>SUM(G65:G96)</f>
        <v>11304033.2</v>
      </c>
    </row>
    <row r="98" spans="1:7" ht="18.75" customHeight="1" thickTop="1">
      <c r="A98" s="43" t="s">
        <v>3</v>
      </c>
      <c r="B98" s="44"/>
      <c r="C98" s="45"/>
      <c r="G98" s="4"/>
    </row>
    <row r="99" spans="1:7" ht="15" customHeight="1">
      <c r="A99" s="42" t="s">
        <v>19</v>
      </c>
      <c r="B99" s="46" t="s">
        <v>26</v>
      </c>
      <c r="C99" s="46" t="s">
        <v>20</v>
      </c>
      <c r="D99" s="42" t="s">
        <v>21</v>
      </c>
      <c r="E99" s="42" t="s">
        <v>22</v>
      </c>
      <c r="F99" s="42" t="s">
        <v>23</v>
      </c>
      <c r="G99" s="49" t="s">
        <v>1413</v>
      </c>
    </row>
    <row r="100" spans="1:7" ht="15" customHeight="1">
      <c r="A100" s="42"/>
      <c r="B100" s="47"/>
      <c r="C100" s="47"/>
      <c r="D100" s="42"/>
      <c r="E100" s="42"/>
      <c r="F100" s="42"/>
      <c r="G100" s="50"/>
    </row>
    <row r="101" spans="1:7" ht="15" customHeight="1">
      <c r="A101" s="42"/>
      <c r="B101" s="48"/>
      <c r="C101" s="48"/>
      <c r="D101" s="42"/>
      <c r="E101" s="42"/>
      <c r="F101" s="42"/>
      <c r="G101" s="51"/>
    </row>
    <row r="102" spans="1:7" ht="30">
      <c r="A102" s="7" t="s">
        <v>364</v>
      </c>
      <c r="B102" s="14">
        <v>1</v>
      </c>
      <c r="C102" s="2" t="s">
        <v>51</v>
      </c>
      <c r="D102" s="2" t="s">
        <v>365</v>
      </c>
      <c r="E102" s="1" t="s">
        <v>366</v>
      </c>
      <c r="F102" s="2" t="s">
        <v>367</v>
      </c>
      <c r="G102" s="10">
        <v>1100000</v>
      </c>
    </row>
    <row r="103" spans="1:7" ht="60">
      <c r="A103" s="7" t="s">
        <v>156</v>
      </c>
      <c r="B103" s="14">
        <v>2</v>
      </c>
      <c r="C103" s="2" t="s">
        <v>368</v>
      </c>
      <c r="D103" s="2" t="s">
        <v>369</v>
      </c>
      <c r="E103" s="1" t="s">
        <v>370</v>
      </c>
      <c r="F103" s="2" t="s">
        <v>371</v>
      </c>
      <c r="G103" s="10">
        <v>300000</v>
      </c>
    </row>
    <row r="104" spans="1:7" ht="30">
      <c r="A104" s="7" t="s">
        <v>364</v>
      </c>
      <c r="B104" s="14">
        <v>3</v>
      </c>
      <c r="C104" s="2" t="s">
        <v>372</v>
      </c>
      <c r="D104" s="2" t="s">
        <v>373</v>
      </c>
      <c r="E104" s="1" t="s">
        <v>374</v>
      </c>
      <c r="F104" s="2" t="s">
        <v>375</v>
      </c>
      <c r="G104" s="10">
        <v>200000</v>
      </c>
    </row>
    <row r="105" spans="1:7" ht="60" customHeight="1">
      <c r="A105" s="7" t="s">
        <v>157</v>
      </c>
      <c r="B105" s="14">
        <v>4</v>
      </c>
      <c r="C105" s="2" t="s">
        <v>547</v>
      </c>
      <c r="D105" s="2" t="s">
        <v>373</v>
      </c>
      <c r="E105" s="1" t="s">
        <v>548</v>
      </c>
      <c r="F105" s="2" t="s">
        <v>549</v>
      </c>
      <c r="G105" s="10">
        <v>60000</v>
      </c>
    </row>
    <row r="106" spans="1:7" ht="45" customHeight="1">
      <c r="A106" s="7" t="s">
        <v>157</v>
      </c>
      <c r="B106" s="14">
        <v>5</v>
      </c>
      <c r="C106" s="2" t="s">
        <v>550</v>
      </c>
      <c r="D106" s="2" t="s">
        <v>373</v>
      </c>
      <c r="E106" s="1" t="s">
        <v>551</v>
      </c>
      <c r="F106" s="2" t="s">
        <v>552</v>
      </c>
      <c r="G106" s="10">
        <v>60000</v>
      </c>
    </row>
    <row r="107" spans="1:7" ht="15" customHeight="1">
      <c r="A107" s="7" t="s">
        <v>155</v>
      </c>
      <c r="B107" s="14">
        <v>6</v>
      </c>
      <c r="C107" s="2" t="s">
        <v>553</v>
      </c>
      <c r="D107" s="2" t="s">
        <v>365</v>
      </c>
      <c r="E107" s="1" t="s">
        <v>554</v>
      </c>
      <c r="F107" s="2" t="s">
        <v>555</v>
      </c>
      <c r="G107" s="10">
        <v>136000</v>
      </c>
    </row>
    <row r="108" spans="1:7" ht="30" customHeight="1">
      <c r="A108" s="7" t="s">
        <v>155</v>
      </c>
      <c r="B108" s="14">
        <v>7</v>
      </c>
      <c r="C108" s="2" t="s">
        <v>556</v>
      </c>
      <c r="D108" s="2" t="s">
        <v>557</v>
      </c>
      <c r="E108" s="1" t="s">
        <v>558</v>
      </c>
      <c r="F108" s="2" t="s">
        <v>559</v>
      </c>
      <c r="G108" s="10">
        <v>200000</v>
      </c>
    </row>
    <row r="109" spans="1:7" ht="105" customHeight="1">
      <c r="A109" s="7" t="s">
        <v>156</v>
      </c>
      <c r="B109" s="14">
        <v>8</v>
      </c>
      <c r="C109" s="2" t="s">
        <v>560</v>
      </c>
      <c r="D109" s="2" t="s">
        <v>561</v>
      </c>
      <c r="E109" s="1" t="s">
        <v>562</v>
      </c>
      <c r="F109" s="2" t="s">
        <v>563</v>
      </c>
      <c r="G109" s="10">
        <v>35000</v>
      </c>
    </row>
    <row r="110" spans="1:7" ht="30" customHeight="1">
      <c r="A110" s="7" t="s">
        <v>157</v>
      </c>
      <c r="B110" s="14">
        <v>9</v>
      </c>
      <c r="C110" s="2" t="s">
        <v>181</v>
      </c>
      <c r="D110" s="2" t="s">
        <v>564</v>
      </c>
      <c r="E110" s="1" t="s">
        <v>565</v>
      </c>
      <c r="F110" s="2" t="s">
        <v>566</v>
      </c>
      <c r="G110" s="10">
        <v>23500</v>
      </c>
    </row>
    <row r="111" spans="1:7" ht="75" customHeight="1">
      <c r="A111" s="7" t="s">
        <v>155</v>
      </c>
      <c r="B111" s="14">
        <v>10</v>
      </c>
      <c r="C111" s="2" t="s">
        <v>567</v>
      </c>
      <c r="D111" s="2" t="s">
        <v>365</v>
      </c>
      <c r="E111" s="1" t="s">
        <v>568</v>
      </c>
      <c r="F111" s="2" t="s">
        <v>569</v>
      </c>
      <c r="G111" s="10">
        <v>210000</v>
      </c>
    </row>
    <row r="112" spans="1:7" ht="165" customHeight="1">
      <c r="A112" s="7" t="s">
        <v>156</v>
      </c>
      <c r="B112" s="14">
        <v>11</v>
      </c>
      <c r="C112" s="2" t="s">
        <v>570</v>
      </c>
      <c r="D112" s="2" t="s">
        <v>571</v>
      </c>
      <c r="E112" s="1" t="s">
        <v>572</v>
      </c>
      <c r="F112" s="2" t="s">
        <v>573</v>
      </c>
      <c r="G112" s="10">
        <v>18000</v>
      </c>
    </row>
    <row r="113" spans="1:7" ht="45" customHeight="1">
      <c r="A113" s="7" t="s">
        <v>50</v>
      </c>
      <c r="B113" s="14">
        <v>12</v>
      </c>
      <c r="C113" s="2" t="s">
        <v>368</v>
      </c>
      <c r="D113" s="2" t="s">
        <v>369</v>
      </c>
      <c r="E113" s="1" t="s">
        <v>711</v>
      </c>
      <c r="F113" s="2" t="s">
        <v>712</v>
      </c>
      <c r="G113" s="10">
        <v>88100</v>
      </c>
    </row>
    <row r="114" spans="1:7" ht="30" customHeight="1">
      <c r="A114" s="7" t="s">
        <v>50</v>
      </c>
      <c r="B114" s="14">
        <v>13</v>
      </c>
      <c r="C114" s="2" t="s">
        <v>181</v>
      </c>
      <c r="D114" s="2" t="s">
        <v>564</v>
      </c>
      <c r="E114" s="1" t="s">
        <v>713</v>
      </c>
      <c r="F114" s="2" t="s">
        <v>714</v>
      </c>
      <c r="G114" s="10">
        <v>640000</v>
      </c>
    </row>
    <row r="115" spans="1:7" ht="60" customHeight="1">
      <c r="A115" s="7" t="s">
        <v>862</v>
      </c>
      <c r="B115" s="14">
        <v>14</v>
      </c>
      <c r="C115" s="2" t="s">
        <v>138</v>
      </c>
      <c r="D115" s="2" t="s">
        <v>863</v>
      </c>
      <c r="E115" s="1" t="s">
        <v>864</v>
      </c>
      <c r="F115" s="2" t="s">
        <v>865</v>
      </c>
      <c r="G115" s="10">
        <v>341600</v>
      </c>
    </row>
    <row r="116" spans="1:7" ht="45" customHeight="1">
      <c r="A116" s="7" t="s">
        <v>866</v>
      </c>
      <c r="B116" s="14">
        <v>15</v>
      </c>
      <c r="C116" s="2" t="s">
        <v>181</v>
      </c>
      <c r="D116" s="2" t="s">
        <v>564</v>
      </c>
      <c r="E116" s="1" t="s">
        <v>867</v>
      </c>
      <c r="F116" s="2" t="s">
        <v>868</v>
      </c>
      <c r="G116" s="10">
        <v>600000</v>
      </c>
    </row>
    <row r="117" spans="1:7" ht="60" customHeight="1">
      <c r="A117" s="7" t="s">
        <v>53</v>
      </c>
      <c r="B117" s="14">
        <v>16</v>
      </c>
      <c r="C117" s="2" t="s">
        <v>368</v>
      </c>
      <c r="D117" s="2" t="s">
        <v>369</v>
      </c>
      <c r="E117" s="1" t="s">
        <v>919</v>
      </c>
      <c r="F117" s="2" t="s">
        <v>920</v>
      </c>
      <c r="G117" s="10">
        <v>16158.89</v>
      </c>
    </row>
    <row r="118" spans="1:7" ht="60" customHeight="1">
      <c r="A118" s="7" t="s">
        <v>53</v>
      </c>
      <c r="B118" s="14">
        <v>17</v>
      </c>
      <c r="C118" s="2" t="s">
        <v>368</v>
      </c>
      <c r="D118" s="2" t="s">
        <v>369</v>
      </c>
      <c r="E118" s="1" t="s">
        <v>921</v>
      </c>
      <c r="F118" s="2" t="s">
        <v>922</v>
      </c>
      <c r="G118" s="10">
        <v>25000</v>
      </c>
    </row>
    <row r="119" spans="1:7" ht="30" customHeight="1">
      <c r="A119" s="7" t="s">
        <v>923</v>
      </c>
      <c r="B119" s="14">
        <v>18</v>
      </c>
      <c r="C119" s="2" t="s">
        <v>924</v>
      </c>
      <c r="D119" s="2" t="s">
        <v>373</v>
      </c>
      <c r="E119" s="1" t="s">
        <v>925</v>
      </c>
      <c r="F119" s="2" t="s">
        <v>926</v>
      </c>
      <c r="G119" s="10">
        <v>1000000</v>
      </c>
    </row>
    <row r="120" spans="6:7" ht="15.75" customHeight="1" thickBot="1">
      <c r="F120" s="18" t="s">
        <v>195</v>
      </c>
      <c r="G120" s="11">
        <f>SUM(G102:G119)</f>
        <v>5053358.890000001</v>
      </c>
    </row>
    <row r="121" spans="1:7" ht="18.75" customHeight="1" thickTop="1">
      <c r="A121" s="43" t="s">
        <v>4</v>
      </c>
      <c r="B121" s="44"/>
      <c r="C121" s="45"/>
      <c r="G121" s="4"/>
    </row>
    <row r="122" spans="1:7" ht="15" customHeight="1">
      <c r="A122" s="42" t="s">
        <v>19</v>
      </c>
      <c r="B122" s="46" t="s">
        <v>26</v>
      </c>
      <c r="C122" s="46" t="s">
        <v>20</v>
      </c>
      <c r="D122" s="42" t="s">
        <v>21</v>
      </c>
      <c r="E122" s="42" t="s">
        <v>22</v>
      </c>
      <c r="F122" s="42" t="s">
        <v>23</v>
      </c>
      <c r="G122" s="49" t="s">
        <v>1413</v>
      </c>
    </row>
    <row r="123" spans="1:7" ht="15" customHeight="1">
      <c r="A123" s="42"/>
      <c r="B123" s="47"/>
      <c r="C123" s="47"/>
      <c r="D123" s="42"/>
      <c r="E123" s="42"/>
      <c r="F123" s="42"/>
      <c r="G123" s="50"/>
    </row>
    <row r="124" spans="1:7" ht="15" customHeight="1">
      <c r="A124" s="42"/>
      <c r="B124" s="48"/>
      <c r="C124" s="48"/>
      <c r="D124" s="42"/>
      <c r="E124" s="42"/>
      <c r="F124" s="42"/>
      <c r="G124" s="51"/>
    </row>
    <row r="125" spans="1:7" ht="30">
      <c r="A125" s="7" t="s">
        <v>376</v>
      </c>
      <c r="B125" s="14">
        <v>1</v>
      </c>
      <c r="C125" s="2" t="s">
        <v>377</v>
      </c>
      <c r="D125" s="2" t="s">
        <v>378</v>
      </c>
      <c r="E125" s="1" t="s">
        <v>379</v>
      </c>
      <c r="F125" s="2" t="s">
        <v>380</v>
      </c>
      <c r="G125" s="10">
        <v>150000</v>
      </c>
    </row>
    <row r="126" spans="1:7" ht="30">
      <c r="A126" s="7" t="s">
        <v>158</v>
      </c>
      <c r="B126" s="14">
        <v>2</v>
      </c>
      <c r="C126" s="2" t="s">
        <v>377</v>
      </c>
      <c r="D126" s="2" t="s">
        <v>216</v>
      </c>
      <c r="E126" s="1" t="s">
        <v>381</v>
      </c>
      <c r="F126" s="2" t="s">
        <v>382</v>
      </c>
      <c r="G126" s="10">
        <v>171999.2</v>
      </c>
    </row>
    <row r="127" spans="1:7" ht="15">
      <c r="A127" s="7" t="s">
        <v>158</v>
      </c>
      <c r="B127" s="14">
        <v>3</v>
      </c>
      <c r="C127" s="2" t="s">
        <v>188</v>
      </c>
      <c r="D127" s="2" t="s">
        <v>220</v>
      </c>
      <c r="E127" s="1" t="s">
        <v>383</v>
      </c>
      <c r="F127" s="2" t="s">
        <v>384</v>
      </c>
      <c r="G127" s="10">
        <v>128000</v>
      </c>
    </row>
    <row r="128" spans="1:7" ht="30" customHeight="1">
      <c r="A128" s="7" t="s">
        <v>55</v>
      </c>
      <c r="B128" s="14">
        <v>4</v>
      </c>
      <c r="C128" s="2" t="s">
        <v>215</v>
      </c>
      <c r="D128" s="2" t="s">
        <v>216</v>
      </c>
      <c r="E128" s="1" t="s">
        <v>217</v>
      </c>
      <c r="F128" s="2" t="s">
        <v>218</v>
      </c>
      <c r="G128" s="10">
        <v>100000</v>
      </c>
    </row>
    <row r="129" spans="1:7" ht="30" customHeight="1">
      <c r="A129" s="7" t="s">
        <v>158</v>
      </c>
      <c r="B129" s="14">
        <v>5</v>
      </c>
      <c r="C129" s="2" t="s">
        <v>574</v>
      </c>
      <c r="D129" s="2" t="s">
        <v>575</v>
      </c>
      <c r="E129" s="1" t="s">
        <v>576</v>
      </c>
      <c r="F129" s="2" t="s">
        <v>577</v>
      </c>
      <c r="G129" s="10">
        <v>163000</v>
      </c>
    </row>
    <row r="130" spans="1:7" ht="60" customHeight="1">
      <c r="A130" s="7" t="s">
        <v>129</v>
      </c>
      <c r="B130" s="14">
        <v>6</v>
      </c>
      <c r="C130" s="2" t="s">
        <v>377</v>
      </c>
      <c r="D130" s="2" t="s">
        <v>378</v>
      </c>
      <c r="E130" s="1" t="s">
        <v>654</v>
      </c>
      <c r="F130" s="2" t="s">
        <v>655</v>
      </c>
      <c r="G130" s="10">
        <v>268000</v>
      </c>
    </row>
    <row r="131" spans="1:7" ht="30" customHeight="1">
      <c r="A131" s="7" t="s">
        <v>54</v>
      </c>
      <c r="B131" s="14">
        <v>7</v>
      </c>
      <c r="C131" s="2" t="s">
        <v>715</v>
      </c>
      <c r="D131" s="2" t="s">
        <v>378</v>
      </c>
      <c r="E131" s="1" t="s">
        <v>716</v>
      </c>
      <c r="F131" s="2" t="s">
        <v>717</v>
      </c>
      <c r="G131" s="10">
        <v>100000</v>
      </c>
    </row>
    <row r="132" spans="1:7" ht="30" customHeight="1">
      <c r="A132" s="7" t="s">
        <v>54</v>
      </c>
      <c r="B132" s="14">
        <v>8</v>
      </c>
      <c r="C132" s="2" t="s">
        <v>377</v>
      </c>
      <c r="D132" s="2" t="s">
        <v>378</v>
      </c>
      <c r="E132" s="1" t="s">
        <v>716</v>
      </c>
      <c r="F132" s="2" t="s">
        <v>718</v>
      </c>
      <c r="G132" s="10">
        <v>100000</v>
      </c>
    </row>
    <row r="133" spans="1:7" ht="30" customHeight="1">
      <c r="A133" s="7" t="s">
        <v>54</v>
      </c>
      <c r="B133" s="14">
        <v>9</v>
      </c>
      <c r="C133" s="2" t="s">
        <v>188</v>
      </c>
      <c r="D133" s="2" t="s">
        <v>220</v>
      </c>
      <c r="E133" s="1" t="s">
        <v>719</v>
      </c>
      <c r="F133" s="2" t="s">
        <v>720</v>
      </c>
      <c r="G133" s="10">
        <v>45000</v>
      </c>
    </row>
    <row r="134" spans="1:7" ht="15" customHeight="1">
      <c r="A134" s="7" t="s">
        <v>54</v>
      </c>
      <c r="B134" s="14">
        <v>10</v>
      </c>
      <c r="C134" s="2" t="s">
        <v>715</v>
      </c>
      <c r="D134" s="2" t="s">
        <v>378</v>
      </c>
      <c r="E134" s="1" t="s">
        <v>716</v>
      </c>
      <c r="F134" s="2" t="s">
        <v>721</v>
      </c>
      <c r="G134" s="10">
        <v>450000</v>
      </c>
    </row>
    <row r="135" spans="1:7" ht="30" customHeight="1">
      <c r="A135" s="7" t="s">
        <v>186</v>
      </c>
      <c r="B135" s="14">
        <v>11</v>
      </c>
      <c r="C135" s="2" t="s">
        <v>56</v>
      </c>
      <c r="D135" s="2" t="s">
        <v>220</v>
      </c>
      <c r="E135" s="1" t="s">
        <v>187</v>
      </c>
      <c r="F135" s="2" t="s">
        <v>869</v>
      </c>
      <c r="G135" s="10">
        <v>450000</v>
      </c>
    </row>
    <row r="136" spans="1:7" ht="60" customHeight="1">
      <c r="A136" s="7" t="s">
        <v>57</v>
      </c>
      <c r="B136" s="14">
        <v>12</v>
      </c>
      <c r="C136" s="2" t="s">
        <v>188</v>
      </c>
      <c r="D136" s="2" t="s">
        <v>220</v>
      </c>
      <c r="E136" s="1" t="s">
        <v>221</v>
      </c>
      <c r="F136" s="2" t="s">
        <v>222</v>
      </c>
      <c r="G136" s="10">
        <v>6500</v>
      </c>
    </row>
    <row r="137" spans="1:7" ht="60" customHeight="1">
      <c r="A137" s="7" t="s">
        <v>57</v>
      </c>
      <c r="B137" s="14">
        <v>13</v>
      </c>
      <c r="C137" s="2" t="s">
        <v>188</v>
      </c>
      <c r="D137" s="2" t="s">
        <v>220</v>
      </c>
      <c r="E137" s="1" t="s">
        <v>221</v>
      </c>
      <c r="F137" s="2" t="s">
        <v>223</v>
      </c>
      <c r="G137" s="10">
        <v>130000</v>
      </c>
    </row>
    <row r="138" spans="1:7" ht="60" customHeight="1">
      <c r="A138" s="7" t="s">
        <v>57</v>
      </c>
      <c r="B138" s="14">
        <v>14</v>
      </c>
      <c r="C138" s="2" t="s">
        <v>57</v>
      </c>
      <c r="D138" s="2" t="s">
        <v>220</v>
      </c>
      <c r="E138" s="1" t="s">
        <v>221</v>
      </c>
      <c r="F138" s="2" t="s">
        <v>293</v>
      </c>
      <c r="G138" s="10">
        <v>100000</v>
      </c>
    </row>
    <row r="139" spans="6:7" ht="15.75" customHeight="1" thickBot="1">
      <c r="F139" s="18" t="s">
        <v>195</v>
      </c>
      <c r="G139" s="11">
        <f>SUM(G125:G138)</f>
        <v>2362499.2</v>
      </c>
    </row>
    <row r="140" spans="1:7" ht="18.75" customHeight="1" thickTop="1">
      <c r="A140" s="43" t="s">
        <v>5</v>
      </c>
      <c r="B140" s="44"/>
      <c r="C140" s="45"/>
      <c r="G140" s="4"/>
    </row>
    <row r="141" spans="1:7" ht="15" customHeight="1">
      <c r="A141" s="42" t="s">
        <v>19</v>
      </c>
      <c r="B141" s="46" t="s">
        <v>26</v>
      </c>
      <c r="C141" s="46" t="s">
        <v>20</v>
      </c>
      <c r="D141" s="42" t="s">
        <v>21</v>
      </c>
      <c r="E141" s="42" t="s">
        <v>22</v>
      </c>
      <c r="F141" s="42" t="s">
        <v>23</v>
      </c>
      <c r="G141" s="49" t="s">
        <v>1413</v>
      </c>
    </row>
    <row r="142" spans="1:7" ht="15" customHeight="1">
      <c r="A142" s="42"/>
      <c r="B142" s="47"/>
      <c r="C142" s="47"/>
      <c r="D142" s="42"/>
      <c r="E142" s="42"/>
      <c r="F142" s="42"/>
      <c r="G142" s="50"/>
    </row>
    <row r="143" spans="1:7" ht="15" customHeight="1">
      <c r="A143" s="42"/>
      <c r="B143" s="48"/>
      <c r="C143" s="48"/>
      <c r="D143" s="42"/>
      <c r="E143" s="42"/>
      <c r="F143" s="42"/>
      <c r="G143" s="51"/>
    </row>
    <row r="144" spans="1:7" ht="30">
      <c r="A144" s="7" t="s">
        <v>77</v>
      </c>
      <c r="B144" s="14">
        <v>1</v>
      </c>
      <c r="C144" s="2" t="s">
        <v>59</v>
      </c>
      <c r="D144" s="2" t="s">
        <v>224</v>
      </c>
      <c r="E144" s="1" t="s">
        <v>385</v>
      </c>
      <c r="F144" s="2" t="s">
        <v>386</v>
      </c>
      <c r="G144" s="10">
        <v>1100000</v>
      </c>
    </row>
    <row r="145" spans="1:7" ht="30">
      <c r="A145" s="7" t="s">
        <v>77</v>
      </c>
      <c r="B145" s="14">
        <v>2</v>
      </c>
      <c r="C145" s="2" t="s">
        <v>59</v>
      </c>
      <c r="D145" s="2" t="s">
        <v>224</v>
      </c>
      <c r="E145" s="1" t="s">
        <v>387</v>
      </c>
      <c r="F145" s="2" t="s">
        <v>388</v>
      </c>
      <c r="G145" s="10">
        <v>675000</v>
      </c>
    </row>
    <row r="146" spans="1:7" ht="30">
      <c r="A146" s="7" t="s">
        <v>77</v>
      </c>
      <c r="B146" s="14">
        <v>3</v>
      </c>
      <c r="C146" s="2" t="s">
        <v>59</v>
      </c>
      <c r="D146" s="2" t="s">
        <v>224</v>
      </c>
      <c r="E146" s="1" t="s">
        <v>389</v>
      </c>
      <c r="F146" s="2" t="s">
        <v>390</v>
      </c>
      <c r="G146" s="10">
        <v>50000</v>
      </c>
    </row>
    <row r="147" spans="1:7" ht="30">
      <c r="A147" s="7" t="s">
        <v>77</v>
      </c>
      <c r="B147" s="14">
        <v>4</v>
      </c>
      <c r="C147" s="2" t="s">
        <v>59</v>
      </c>
      <c r="D147" s="2" t="s">
        <v>224</v>
      </c>
      <c r="E147" s="1" t="s">
        <v>391</v>
      </c>
      <c r="F147" s="2" t="s">
        <v>392</v>
      </c>
      <c r="G147" s="10">
        <v>500000</v>
      </c>
    </row>
    <row r="148" spans="1:7" ht="45">
      <c r="A148" s="7" t="s">
        <v>77</v>
      </c>
      <c r="B148" s="14">
        <v>5</v>
      </c>
      <c r="C148" s="2" t="s">
        <v>59</v>
      </c>
      <c r="D148" s="2" t="s">
        <v>224</v>
      </c>
      <c r="E148" s="1" t="s">
        <v>393</v>
      </c>
      <c r="F148" s="2" t="s">
        <v>394</v>
      </c>
      <c r="G148" s="10">
        <v>270000</v>
      </c>
    </row>
    <row r="149" spans="1:7" ht="45">
      <c r="A149" s="7" t="s">
        <v>160</v>
      </c>
      <c r="B149" s="14">
        <v>6</v>
      </c>
      <c r="C149" s="2" t="s">
        <v>59</v>
      </c>
      <c r="D149" s="2" t="s">
        <v>224</v>
      </c>
      <c r="E149" s="1" t="s">
        <v>395</v>
      </c>
      <c r="F149" s="2" t="s">
        <v>396</v>
      </c>
      <c r="G149" s="10">
        <v>200000</v>
      </c>
    </row>
    <row r="150" spans="1:7" ht="15">
      <c r="A150" s="7" t="s">
        <v>160</v>
      </c>
      <c r="B150" s="14">
        <v>7</v>
      </c>
      <c r="C150" s="2" t="s">
        <v>63</v>
      </c>
      <c r="D150" s="2" t="s">
        <v>225</v>
      </c>
      <c r="E150" s="1" t="s">
        <v>397</v>
      </c>
      <c r="F150" s="2" t="s">
        <v>398</v>
      </c>
      <c r="G150" s="10">
        <v>400000</v>
      </c>
    </row>
    <row r="151" spans="1:7" ht="75" customHeight="1">
      <c r="A151" s="7" t="s">
        <v>58</v>
      </c>
      <c r="B151" s="14">
        <v>8</v>
      </c>
      <c r="C151" s="2" t="s">
        <v>59</v>
      </c>
      <c r="D151" s="2" t="s">
        <v>224</v>
      </c>
      <c r="E151" s="1" t="s">
        <v>722</v>
      </c>
      <c r="F151" s="2" t="s">
        <v>723</v>
      </c>
      <c r="G151" s="10">
        <v>2000000</v>
      </c>
    </row>
    <row r="152" spans="1:7" ht="45" customHeight="1">
      <c r="A152" s="7" t="s">
        <v>127</v>
      </c>
      <c r="B152" s="14">
        <v>9</v>
      </c>
      <c r="C152" s="2" t="s">
        <v>59</v>
      </c>
      <c r="D152" s="2" t="s">
        <v>224</v>
      </c>
      <c r="E152" s="1" t="s">
        <v>870</v>
      </c>
      <c r="F152" s="2" t="s">
        <v>871</v>
      </c>
      <c r="G152" s="10">
        <v>100000</v>
      </c>
    </row>
    <row r="153" spans="1:7" ht="45" customHeight="1">
      <c r="A153" s="7" t="s">
        <v>131</v>
      </c>
      <c r="B153" s="14">
        <v>10</v>
      </c>
      <c r="C153" s="2" t="s">
        <v>125</v>
      </c>
      <c r="D153" s="2" t="s">
        <v>224</v>
      </c>
      <c r="E153" s="1" t="s">
        <v>872</v>
      </c>
      <c r="F153" s="2" t="s">
        <v>873</v>
      </c>
      <c r="G153" s="10">
        <v>1200000</v>
      </c>
    </row>
    <row r="154" spans="1:7" ht="45" customHeight="1">
      <c r="A154" s="7" t="s">
        <v>185</v>
      </c>
      <c r="B154" s="14">
        <v>11</v>
      </c>
      <c r="C154" s="2" t="s">
        <v>125</v>
      </c>
      <c r="D154" s="2" t="s">
        <v>224</v>
      </c>
      <c r="E154" s="1" t="s">
        <v>874</v>
      </c>
      <c r="F154" s="2" t="s">
        <v>875</v>
      </c>
      <c r="G154" s="10">
        <v>392700</v>
      </c>
    </row>
    <row r="155" spans="1:7" ht="45" customHeight="1">
      <c r="A155" s="7" t="s">
        <v>180</v>
      </c>
      <c r="B155" s="14">
        <v>12</v>
      </c>
      <c r="C155" s="2" t="s">
        <v>125</v>
      </c>
      <c r="D155" s="2" t="s">
        <v>224</v>
      </c>
      <c r="E155" s="1" t="s">
        <v>877</v>
      </c>
      <c r="F155" s="2" t="s">
        <v>878</v>
      </c>
      <c r="G155" s="10">
        <v>2000000</v>
      </c>
    </row>
    <row r="156" spans="1:7" ht="45" customHeight="1">
      <c r="A156" s="7" t="s">
        <v>192</v>
      </c>
      <c r="B156" s="14">
        <v>13</v>
      </c>
      <c r="C156" s="2" t="s">
        <v>193</v>
      </c>
      <c r="D156" s="2" t="s">
        <v>224</v>
      </c>
      <c r="E156" s="1" t="s">
        <v>879</v>
      </c>
      <c r="F156" s="2" t="s">
        <v>880</v>
      </c>
      <c r="G156" s="10">
        <v>350000</v>
      </c>
    </row>
    <row r="157" spans="1:7" ht="75" customHeight="1">
      <c r="A157" s="7" t="s">
        <v>184</v>
      </c>
      <c r="B157" s="14">
        <v>14</v>
      </c>
      <c r="C157" s="2" t="s">
        <v>125</v>
      </c>
      <c r="D157" s="2" t="s">
        <v>224</v>
      </c>
      <c r="E157" s="1" t="s">
        <v>881</v>
      </c>
      <c r="F157" s="2" t="s">
        <v>882</v>
      </c>
      <c r="G157" s="10">
        <v>613000</v>
      </c>
    </row>
    <row r="158" spans="1:7" ht="30" customHeight="1">
      <c r="A158" s="7" t="s">
        <v>185</v>
      </c>
      <c r="B158" s="14">
        <v>15</v>
      </c>
      <c r="C158" s="2" t="s">
        <v>125</v>
      </c>
      <c r="D158" s="2" t="s">
        <v>224</v>
      </c>
      <c r="E158" s="1" t="s">
        <v>876</v>
      </c>
      <c r="F158" s="2" t="s">
        <v>883</v>
      </c>
      <c r="G158" s="10">
        <v>185577</v>
      </c>
    </row>
    <row r="159" spans="1:7" ht="45" customHeight="1">
      <c r="A159" s="7" t="s">
        <v>64</v>
      </c>
      <c r="B159" s="14">
        <v>16</v>
      </c>
      <c r="C159" s="2" t="s">
        <v>125</v>
      </c>
      <c r="D159" s="2" t="s">
        <v>224</v>
      </c>
      <c r="E159" s="1" t="s">
        <v>927</v>
      </c>
      <c r="F159" s="2" t="s">
        <v>928</v>
      </c>
      <c r="G159" s="10">
        <v>500000</v>
      </c>
    </row>
    <row r="160" spans="1:7" ht="30" customHeight="1">
      <c r="A160" s="7" t="s">
        <v>62</v>
      </c>
      <c r="B160" s="14">
        <v>17</v>
      </c>
      <c r="C160" s="2" t="s">
        <v>929</v>
      </c>
      <c r="D160" s="2" t="s">
        <v>589</v>
      </c>
      <c r="E160" s="1" t="s">
        <v>930</v>
      </c>
      <c r="F160" s="2" t="s">
        <v>931</v>
      </c>
      <c r="G160" s="10">
        <v>98600</v>
      </c>
    </row>
    <row r="161" spans="1:7" ht="45" customHeight="1">
      <c r="A161" s="7" t="s">
        <v>130</v>
      </c>
      <c r="B161" s="14">
        <v>18</v>
      </c>
      <c r="C161" s="2" t="s">
        <v>125</v>
      </c>
      <c r="D161" s="2" t="s">
        <v>224</v>
      </c>
      <c r="E161" s="1" t="s">
        <v>932</v>
      </c>
      <c r="F161" s="2" t="s">
        <v>933</v>
      </c>
      <c r="G161" s="10">
        <v>400000</v>
      </c>
    </row>
    <row r="162" spans="1:7" ht="183.75" customHeight="1">
      <c r="A162" s="7" t="s">
        <v>75</v>
      </c>
      <c r="B162" s="14">
        <v>19</v>
      </c>
      <c r="C162" s="2" t="s">
        <v>125</v>
      </c>
      <c r="D162" s="2" t="s">
        <v>224</v>
      </c>
      <c r="E162" s="1" t="s">
        <v>934</v>
      </c>
      <c r="F162" s="2" t="s">
        <v>935</v>
      </c>
      <c r="G162" s="10">
        <v>50000</v>
      </c>
    </row>
    <row r="163" spans="1:7" ht="45" customHeight="1">
      <c r="A163" s="7" t="s">
        <v>74</v>
      </c>
      <c r="B163" s="14">
        <v>20</v>
      </c>
      <c r="C163" s="2" t="s">
        <v>125</v>
      </c>
      <c r="D163" s="2" t="s">
        <v>224</v>
      </c>
      <c r="E163" s="1" t="s">
        <v>936</v>
      </c>
      <c r="F163" s="2" t="s">
        <v>937</v>
      </c>
      <c r="G163" s="10">
        <v>300000</v>
      </c>
    </row>
    <row r="164" spans="1:7" ht="30" customHeight="1">
      <c r="A164" s="7" t="s">
        <v>74</v>
      </c>
      <c r="B164" s="14">
        <v>21</v>
      </c>
      <c r="C164" s="2" t="s">
        <v>125</v>
      </c>
      <c r="D164" s="2" t="s">
        <v>224</v>
      </c>
      <c r="E164" s="1" t="s">
        <v>938</v>
      </c>
      <c r="F164" s="2" t="s">
        <v>939</v>
      </c>
      <c r="G164" s="10">
        <v>300000</v>
      </c>
    </row>
    <row r="165" spans="1:7" ht="30" customHeight="1">
      <c r="A165" s="7" t="s">
        <v>129</v>
      </c>
      <c r="B165" s="14">
        <v>22</v>
      </c>
      <c r="C165" s="2" t="s">
        <v>125</v>
      </c>
      <c r="D165" s="2" t="s">
        <v>224</v>
      </c>
      <c r="E165" s="1" t="s">
        <v>656</v>
      </c>
      <c r="F165" s="2" t="s">
        <v>651</v>
      </c>
      <c r="G165" s="10">
        <v>600000</v>
      </c>
    </row>
    <row r="166" spans="1:7" ht="30" customHeight="1">
      <c r="A166" s="7" t="s">
        <v>657</v>
      </c>
      <c r="B166" s="14">
        <v>23</v>
      </c>
      <c r="C166" s="2" t="s">
        <v>125</v>
      </c>
      <c r="D166" s="2" t="s">
        <v>224</v>
      </c>
      <c r="E166" s="1" t="s">
        <v>658</v>
      </c>
      <c r="F166" s="2" t="s">
        <v>659</v>
      </c>
      <c r="G166" s="10">
        <v>300000</v>
      </c>
    </row>
    <row r="167" spans="1:7" ht="60" customHeight="1">
      <c r="A167" s="7" t="s">
        <v>657</v>
      </c>
      <c r="B167" s="14">
        <v>24</v>
      </c>
      <c r="C167" s="2" t="s">
        <v>125</v>
      </c>
      <c r="D167" s="2" t="s">
        <v>224</v>
      </c>
      <c r="E167" s="1" t="s">
        <v>658</v>
      </c>
      <c r="F167" s="2" t="s">
        <v>660</v>
      </c>
      <c r="G167" s="10">
        <v>40000</v>
      </c>
    </row>
    <row r="168" spans="1:7" ht="30" customHeight="1">
      <c r="A168" s="7" t="s">
        <v>661</v>
      </c>
      <c r="B168" s="14">
        <v>25</v>
      </c>
      <c r="C168" s="2" t="s">
        <v>125</v>
      </c>
      <c r="D168" s="2" t="s">
        <v>224</v>
      </c>
      <c r="E168" s="1" t="s">
        <v>662</v>
      </c>
      <c r="F168" s="2" t="s">
        <v>663</v>
      </c>
      <c r="G168" s="10">
        <v>540303.4</v>
      </c>
    </row>
    <row r="169" spans="1:7" ht="60" customHeight="1">
      <c r="A169" s="7" t="s">
        <v>66</v>
      </c>
      <c r="B169" s="14">
        <v>26</v>
      </c>
      <c r="C169" s="2" t="s">
        <v>59</v>
      </c>
      <c r="D169" s="2" t="s">
        <v>224</v>
      </c>
      <c r="E169" s="1" t="s">
        <v>226</v>
      </c>
      <c r="F169" s="2" t="s">
        <v>227</v>
      </c>
      <c r="G169" s="10">
        <v>250000</v>
      </c>
    </row>
    <row r="170" spans="1:7" ht="30" customHeight="1">
      <c r="A170" s="7" t="s">
        <v>159</v>
      </c>
      <c r="B170" s="14">
        <v>27</v>
      </c>
      <c r="C170" s="2" t="s">
        <v>578</v>
      </c>
      <c r="D170" s="2" t="s">
        <v>224</v>
      </c>
      <c r="E170" s="1" t="s">
        <v>579</v>
      </c>
      <c r="F170" s="2" t="s">
        <v>580</v>
      </c>
      <c r="G170" s="10">
        <v>250000</v>
      </c>
    </row>
    <row r="171" spans="1:7" ht="45" customHeight="1">
      <c r="A171" s="7" t="s">
        <v>159</v>
      </c>
      <c r="B171" s="14">
        <v>28</v>
      </c>
      <c r="C171" s="2" t="s">
        <v>581</v>
      </c>
      <c r="D171" s="2" t="s">
        <v>582</v>
      </c>
      <c r="E171" s="1" t="s">
        <v>583</v>
      </c>
      <c r="F171" s="2" t="s">
        <v>584</v>
      </c>
      <c r="G171" s="10">
        <v>350000</v>
      </c>
    </row>
    <row r="172" spans="1:7" ht="45" customHeight="1">
      <c r="A172" s="7" t="s">
        <v>159</v>
      </c>
      <c r="B172" s="14">
        <v>29</v>
      </c>
      <c r="C172" s="2" t="s">
        <v>585</v>
      </c>
      <c r="D172" s="2" t="s">
        <v>224</v>
      </c>
      <c r="E172" s="1" t="s">
        <v>586</v>
      </c>
      <c r="F172" s="2" t="s">
        <v>587</v>
      </c>
      <c r="G172" s="10">
        <v>340300</v>
      </c>
    </row>
    <row r="173" spans="1:7" ht="15" customHeight="1">
      <c r="A173" s="7" t="s">
        <v>160</v>
      </c>
      <c r="B173" s="14">
        <v>30</v>
      </c>
      <c r="C173" s="2" t="s">
        <v>588</v>
      </c>
      <c r="D173" s="2" t="s">
        <v>589</v>
      </c>
      <c r="E173" s="1" t="s">
        <v>590</v>
      </c>
      <c r="F173" s="2" t="s">
        <v>591</v>
      </c>
      <c r="G173" s="10">
        <v>500000</v>
      </c>
    </row>
    <row r="174" spans="1:7" ht="15" customHeight="1">
      <c r="A174" s="7" t="s">
        <v>160</v>
      </c>
      <c r="B174" s="14">
        <v>31</v>
      </c>
      <c r="C174" s="2" t="s">
        <v>592</v>
      </c>
      <c r="D174" s="2" t="s">
        <v>589</v>
      </c>
      <c r="E174" s="1" t="s">
        <v>593</v>
      </c>
      <c r="F174" s="2" t="s">
        <v>594</v>
      </c>
      <c r="G174" s="10">
        <v>500000</v>
      </c>
    </row>
    <row r="175" spans="1:7" ht="15" customHeight="1">
      <c r="A175" s="7" t="s">
        <v>160</v>
      </c>
      <c r="B175" s="14">
        <v>32</v>
      </c>
      <c r="C175" s="2" t="s">
        <v>595</v>
      </c>
      <c r="D175" s="2" t="s">
        <v>589</v>
      </c>
      <c r="E175" s="1" t="s">
        <v>596</v>
      </c>
      <c r="F175" s="2" t="s">
        <v>597</v>
      </c>
      <c r="G175" s="10">
        <v>300000</v>
      </c>
    </row>
    <row r="176" spans="1:7" ht="30" customHeight="1">
      <c r="A176" s="7" t="s">
        <v>160</v>
      </c>
      <c r="B176" s="14">
        <v>33</v>
      </c>
      <c r="C176" s="2" t="s">
        <v>592</v>
      </c>
      <c r="D176" s="2" t="s">
        <v>589</v>
      </c>
      <c r="E176" s="1" t="s">
        <v>598</v>
      </c>
      <c r="F176" s="2" t="s">
        <v>594</v>
      </c>
      <c r="G176" s="10">
        <v>150000</v>
      </c>
    </row>
    <row r="177" spans="1:7" ht="15" customHeight="1">
      <c r="A177" s="7" t="s">
        <v>160</v>
      </c>
      <c r="B177" s="14">
        <v>34</v>
      </c>
      <c r="C177" s="2" t="s">
        <v>599</v>
      </c>
      <c r="D177" s="2" t="s">
        <v>589</v>
      </c>
      <c r="E177" s="1" t="s">
        <v>600</v>
      </c>
      <c r="F177" s="2" t="s">
        <v>601</v>
      </c>
      <c r="G177" s="10">
        <v>500000</v>
      </c>
    </row>
    <row r="178" spans="1:7" ht="15" customHeight="1">
      <c r="A178" s="7" t="s">
        <v>160</v>
      </c>
      <c r="B178" s="14">
        <v>35</v>
      </c>
      <c r="C178" s="2" t="s">
        <v>602</v>
      </c>
      <c r="D178" s="2" t="s">
        <v>589</v>
      </c>
      <c r="E178" s="1" t="s">
        <v>603</v>
      </c>
      <c r="F178" s="2" t="s">
        <v>601</v>
      </c>
      <c r="G178" s="10">
        <v>250000</v>
      </c>
    </row>
    <row r="179" spans="1:7" ht="45" customHeight="1">
      <c r="A179" s="7" t="s">
        <v>76</v>
      </c>
      <c r="B179" s="14">
        <v>36</v>
      </c>
      <c r="C179" s="2" t="s">
        <v>228</v>
      </c>
      <c r="D179" s="2" t="s">
        <v>224</v>
      </c>
      <c r="E179" s="1" t="s">
        <v>229</v>
      </c>
      <c r="F179" s="2" t="s">
        <v>230</v>
      </c>
      <c r="G179" s="10">
        <v>33517.26</v>
      </c>
    </row>
    <row r="180" spans="1:7" ht="45" customHeight="1">
      <c r="A180" s="7" t="s">
        <v>68</v>
      </c>
      <c r="B180" s="14">
        <v>37</v>
      </c>
      <c r="C180" s="2" t="s">
        <v>125</v>
      </c>
      <c r="D180" s="2" t="s">
        <v>233</v>
      </c>
      <c r="E180" s="1" t="s">
        <v>234</v>
      </c>
      <c r="F180" s="2" t="s">
        <v>235</v>
      </c>
      <c r="G180" s="10">
        <v>200000</v>
      </c>
    </row>
    <row r="181" spans="1:7" ht="60" customHeight="1">
      <c r="A181" s="7" t="s">
        <v>67</v>
      </c>
      <c r="B181" s="14">
        <v>38</v>
      </c>
      <c r="C181" s="2" t="s">
        <v>125</v>
      </c>
      <c r="D181" s="2" t="s">
        <v>224</v>
      </c>
      <c r="E181" s="1" t="s">
        <v>236</v>
      </c>
      <c r="F181" s="2" t="s">
        <v>237</v>
      </c>
      <c r="G181" s="10">
        <v>40188.85</v>
      </c>
    </row>
    <row r="182" spans="1:7" ht="75" customHeight="1">
      <c r="A182" s="7" t="s">
        <v>69</v>
      </c>
      <c r="B182" s="14">
        <v>39</v>
      </c>
      <c r="C182" s="2" t="s">
        <v>125</v>
      </c>
      <c r="D182" s="2" t="s">
        <v>224</v>
      </c>
      <c r="E182" s="1" t="s">
        <v>70</v>
      </c>
      <c r="F182" s="2" t="s">
        <v>238</v>
      </c>
      <c r="G182" s="10">
        <v>25000</v>
      </c>
    </row>
    <row r="183" spans="1:7" ht="45" customHeight="1">
      <c r="A183" s="7" t="s">
        <v>65</v>
      </c>
      <c r="B183" s="14">
        <v>40</v>
      </c>
      <c r="C183" s="2" t="s">
        <v>59</v>
      </c>
      <c r="D183" s="2" t="s">
        <v>224</v>
      </c>
      <c r="E183" s="1" t="s">
        <v>239</v>
      </c>
      <c r="F183" s="2" t="s">
        <v>240</v>
      </c>
      <c r="G183" s="10">
        <v>1080000</v>
      </c>
    </row>
    <row r="184" spans="1:7" ht="45" customHeight="1">
      <c r="A184" s="7" t="s">
        <v>68</v>
      </c>
      <c r="B184" s="14">
        <v>41</v>
      </c>
      <c r="C184" s="2" t="s">
        <v>125</v>
      </c>
      <c r="D184" s="2" t="s">
        <v>224</v>
      </c>
      <c r="E184" s="1" t="s">
        <v>241</v>
      </c>
      <c r="F184" s="2" t="s">
        <v>242</v>
      </c>
      <c r="G184" s="10">
        <v>290000</v>
      </c>
    </row>
    <row r="185" spans="1:7" ht="45" customHeight="1">
      <c r="A185" s="7" t="s">
        <v>68</v>
      </c>
      <c r="B185" s="14">
        <v>42</v>
      </c>
      <c r="C185" s="2" t="s">
        <v>125</v>
      </c>
      <c r="D185" s="2" t="s">
        <v>224</v>
      </c>
      <c r="E185" s="1" t="s">
        <v>241</v>
      </c>
      <c r="F185" s="2" t="s">
        <v>243</v>
      </c>
      <c r="G185" s="10">
        <v>150000</v>
      </c>
    </row>
    <row r="186" spans="1:7" ht="75" customHeight="1">
      <c r="A186" s="7" t="s">
        <v>61</v>
      </c>
      <c r="B186" s="14">
        <v>43</v>
      </c>
      <c r="C186" s="2" t="s">
        <v>231</v>
      </c>
      <c r="D186" s="2" t="s">
        <v>224</v>
      </c>
      <c r="E186" s="1" t="s">
        <v>232</v>
      </c>
      <c r="F186" s="2" t="s">
        <v>294</v>
      </c>
      <c r="G186" s="10">
        <v>50000</v>
      </c>
    </row>
    <row r="187" spans="1:7" ht="45" customHeight="1">
      <c r="A187" s="7" t="s">
        <v>68</v>
      </c>
      <c r="B187" s="14">
        <v>44</v>
      </c>
      <c r="C187" s="2" t="s">
        <v>125</v>
      </c>
      <c r="D187" s="2" t="s">
        <v>224</v>
      </c>
      <c r="E187" s="1" t="s">
        <v>241</v>
      </c>
      <c r="F187" s="2" t="s">
        <v>244</v>
      </c>
      <c r="G187" s="10">
        <v>155000</v>
      </c>
    </row>
    <row r="188" spans="1:7" ht="45" customHeight="1">
      <c r="A188" s="7" t="s">
        <v>65</v>
      </c>
      <c r="B188" s="14">
        <v>45</v>
      </c>
      <c r="C188" s="2" t="s">
        <v>59</v>
      </c>
      <c r="D188" s="2" t="s">
        <v>224</v>
      </c>
      <c r="E188" s="1" t="s">
        <v>239</v>
      </c>
      <c r="F188" s="2" t="s">
        <v>245</v>
      </c>
      <c r="G188" s="10">
        <v>377000</v>
      </c>
    </row>
    <row r="189" spans="1:7" ht="45" customHeight="1">
      <c r="A189" s="7" t="s">
        <v>65</v>
      </c>
      <c r="B189" s="14">
        <v>46</v>
      </c>
      <c r="C189" s="2" t="s">
        <v>59</v>
      </c>
      <c r="D189" s="2" t="s">
        <v>224</v>
      </c>
      <c r="E189" s="1" t="s">
        <v>239</v>
      </c>
      <c r="F189" s="2" t="s">
        <v>246</v>
      </c>
      <c r="G189" s="10">
        <v>50000</v>
      </c>
    </row>
    <row r="190" spans="1:7" ht="75" customHeight="1">
      <c r="A190" s="7" t="s">
        <v>71</v>
      </c>
      <c r="B190" s="14">
        <v>47</v>
      </c>
      <c r="C190" s="2" t="s">
        <v>125</v>
      </c>
      <c r="D190" s="2" t="s">
        <v>224</v>
      </c>
      <c r="E190" s="1" t="s">
        <v>286</v>
      </c>
      <c r="F190" s="2" t="s">
        <v>287</v>
      </c>
      <c r="G190" s="10">
        <v>200000</v>
      </c>
    </row>
    <row r="191" spans="1:7" ht="60" customHeight="1">
      <c r="A191" s="7" t="s">
        <v>73</v>
      </c>
      <c r="B191" s="14">
        <v>48</v>
      </c>
      <c r="C191" s="2" t="s">
        <v>125</v>
      </c>
      <c r="D191" s="2" t="s">
        <v>224</v>
      </c>
      <c r="E191" s="1" t="s">
        <v>284</v>
      </c>
      <c r="F191" s="2" t="s">
        <v>285</v>
      </c>
      <c r="G191" s="10">
        <v>100000</v>
      </c>
    </row>
    <row r="192" spans="1:7" ht="60" customHeight="1">
      <c r="A192" s="7" t="s">
        <v>72</v>
      </c>
      <c r="B192" s="14">
        <v>49</v>
      </c>
      <c r="C192" s="2" t="s">
        <v>125</v>
      </c>
      <c r="D192" s="2" t="s">
        <v>224</v>
      </c>
      <c r="E192" s="1" t="s">
        <v>295</v>
      </c>
      <c r="F192" s="2" t="s">
        <v>296</v>
      </c>
      <c r="G192" s="10">
        <v>61000</v>
      </c>
    </row>
    <row r="193" spans="1:7" ht="60" customHeight="1">
      <c r="A193" s="7" t="s">
        <v>72</v>
      </c>
      <c r="B193" s="14">
        <v>50</v>
      </c>
      <c r="C193" s="2" t="s">
        <v>125</v>
      </c>
      <c r="D193" s="2" t="s">
        <v>224</v>
      </c>
      <c r="E193" s="1" t="s">
        <v>295</v>
      </c>
      <c r="F193" s="2" t="s">
        <v>297</v>
      </c>
      <c r="G193" s="10">
        <v>42700</v>
      </c>
    </row>
    <row r="194" spans="1:7" ht="60" customHeight="1">
      <c r="A194" s="7" t="s">
        <v>72</v>
      </c>
      <c r="B194" s="14">
        <v>51</v>
      </c>
      <c r="C194" s="2" t="s">
        <v>125</v>
      </c>
      <c r="D194" s="2" t="s">
        <v>224</v>
      </c>
      <c r="E194" s="1" t="s">
        <v>295</v>
      </c>
      <c r="F194" s="2" t="s">
        <v>298</v>
      </c>
      <c r="G194" s="10">
        <v>4880</v>
      </c>
    </row>
    <row r="195" spans="1:7" ht="60" customHeight="1">
      <c r="A195" s="7" t="s">
        <v>72</v>
      </c>
      <c r="B195" s="14">
        <v>52</v>
      </c>
      <c r="C195" s="2" t="s">
        <v>125</v>
      </c>
      <c r="D195" s="2" t="s">
        <v>224</v>
      </c>
      <c r="E195" s="1" t="s">
        <v>295</v>
      </c>
      <c r="F195" s="2" t="s">
        <v>299</v>
      </c>
      <c r="G195" s="10">
        <v>8540</v>
      </c>
    </row>
    <row r="196" spans="1:7" ht="45" customHeight="1">
      <c r="A196" s="7" t="s">
        <v>68</v>
      </c>
      <c r="B196" s="14">
        <v>53</v>
      </c>
      <c r="C196" s="2" t="s">
        <v>125</v>
      </c>
      <c r="D196" s="2" t="s">
        <v>233</v>
      </c>
      <c r="E196" s="1" t="s">
        <v>300</v>
      </c>
      <c r="F196" s="2" t="s">
        <v>301</v>
      </c>
      <c r="G196" s="10">
        <v>55510</v>
      </c>
    </row>
    <row r="197" spans="1:7" ht="52.5" customHeight="1">
      <c r="A197" s="7" t="s">
        <v>66</v>
      </c>
      <c r="B197" s="14">
        <v>54</v>
      </c>
      <c r="C197" s="2" t="s">
        <v>125</v>
      </c>
      <c r="D197" s="2" t="s">
        <v>224</v>
      </c>
      <c r="E197" s="1" t="s">
        <v>302</v>
      </c>
      <c r="F197" s="2" t="s">
        <v>303</v>
      </c>
      <c r="G197" s="10">
        <v>24234.51</v>
      </c>
    </row>
    <row r="198" spans="1:7" ht="45" customHeight="1">
      <c r="A198" s="7" t="s">
        <v>60</v>
      </c>
      <c r="B198" s="14">
        <v>55</v>
      </c>
      <c r="C198" s="2" t="s">
        <v>304</v>
      </c>
      <c r="D198" s="2" t="s">
        <v>225</v>
      </c>
      <c r="E198" s="1" t="s">
        <v>305</v>
      </c>
      <c r="F198" s="2" t="s">
        <v>306</v>
      </c>
      <c r="G198" s="10">
        <v>297095.71</v>
      </c>
    </row>
    <row r="199" spans="1:7" ht="45" customHeight="1">
      <c r="A199" s="7" t="s">
        <v>307</v>
      </c>
      <c r="B199" s="14">
        <v>56</v>
      </c>
      <c r="C199" s="2" t="s">
        <v>125</v>
      </c>
      <c r="D199" s="2" t="s">
        <v>224</v>
      </c>
      <c r="E199" s="1" t="s">
        <v>308</v>
      </c>
      <c r="F199" s="2" t="s">
        <v>309</v>
      </c>
      <c r="G199" s="10">
        <v>208796.31</v>
      </c>
    </row>
    <row r="200" spans="1:7" s="39" customFormat="1" ht="15">
      <c r="A200" s="7" t="s">
        <v>77</v>
      </c>
      <c r="B200" s="14">
        <v>57</v>
      </c>
      <c r="C200" s="2" t="s">
        <v>125</v>
      </c>
      <c r="D200" s="2" t="s">
        <v>224</v>
      </c>
      <c r="E200" s="2" t="s">
        <v>1421</v>
      </c>
      <c r="F200" s="2" t="s">
        <v>1422</v>
      </c>
      <c r="G200" s="10">
        <v>741031</v>
      </c>
    </row>
    <row r="201" spans="6:7" ht="15.75" customHeight="1" thickBot="1">
      <c r="F201" s="18" t="s">
        <v>195</v>
      </c>
      <c r="G201" s="11">
        <f>SUM(G144:G200)</f>
        <v>20749974.040000003</v>
      </c>
    </row>
    <row r="202" spans="1:7" ht="18.75" customHeight="1" thickTop="1">
      <c r="A202" s="43" t="s">
        <v>6</v>
      </c>
      <c r="B202" s="44"/>
      <c r="C202" s="45"/>
      <c r="G202" s="4"/>
    </row>
    <row r="203" spans="1:7" ht="15" customHeight="1">
      <c r="A203" s="42" t="s">
        <v>19</v>
      </c>
      <c r="B203" s="46" t="s">
        <v>26</v>
      </c>
      <c r="C203" s="46" t="s">
        <v>20</v>
      </c>
      <c r="D203" s="42" t="s">
        <v>21</v>
      </c>
      <c r="E203" s="42" t="s">
        <v>22</v>
      </c>
      <c r="F203" s="42" t="s">
        <v>23</v>
      </c>
      <c r="G203" s="49" t="s">
        <v>1413</v>
      </c>
    </row>
    <row r="204" spans="1:7" ht="15" customHeight="1">
      <c r="A204" s="42"/>
      <c r="B204" s="47"/>
      <c r="C204" s="47"/>
      <c r="D204" s="42"/>
      <c r="E204" s="42"/>
      <c r="F204" s="42"/>
      <c r="G204" s="50"/>
    </row>
    <row r="205" spans="1:7" ht="15" customHeight="1">
      <c r="A205" s="42"/>
      <c r="B205" s="48"/>
      <c r="C205" s="48"/>
      <c r="D205" s="42"/>
      <c r="E205" s="42"/>
      <c r="F205" s="42"/>
      <c r="G205" s="51"/>
    </row>
    <row r="206" spans="1:7" ht="15">
      <c r="A206" s="7" t="s">
        <v>161</v>
      </c>
      <c r="B206" s="14">
        <v>1</v>
      </c>
      <c r="C206" s="2" t="s">
        <v>145</v>
      </c>
      <c r="D206" s="2" t="s">
        <v>283</v>
      </c>
      <c r="E206" s="1" t="s">
        <v>399</v>
      </c>
      <c r="F206" s="2" t="s">
        <v>400</v>
      </c>
      <c r="G206" s="10">
        <v>201919</v>
      </c>
    </row>
    <row r="207" spans="1:7" ht="30">
      <c r="A207" s="7" t="s">
        <v>161</v>
      </c>
      <c r="B207" s="14">
        <v>2</v>
      </c>
      <c r="C207" s="2" t="s">
        <v>401</v>
      </c>
      <c r="D207" s="2" t="s">
        <v>402</v>
      </c>
      <c r="E207" s="1" t="s">
        <v>403</v>
      </c>
      <c r="F207" s="2" t="s">
        <v>404</v>
      </c>
      <c r="G207" s="10">
        <v>250000</v>
      </c>
    </row>
    <row r="208" spans="1:7" ht="30">
      <c r="A208" s="7" t="s">
        <v>161</v>
      </c>
      <c r="B208" s="14">
        <v>3</v>
      </c>
      <c r="C208" s="2" t="s">
        <v>405</v>
      </c>
      <c r="D208" s="2" t="s">
        <v>283</v>
      </c>
      <c r="E208" s="1" t="s">
        <v>406</v>
      </c>
      <c r="F208" s="2" t="s">
        <v>336</v>
      </c>
      <c r="G208" s="10">
        <v>100000</v>
      </c>
    </row>
    <row r="209" spans="1:7" ht="30" customHeight="1">
      <c r="A209" s="7" t="s">
        <v>724</v>
      </c>
      <c r="B209" s="14">
        <v>4</v>
      </c>
      <c r="C209" s="2" t="s">
        <v>725</v>
      </c>
      <c r="D209" s="2" t="s">
        <v>605</v>
      </c>
      <c r="E209" s="1" t="s">
        <v>726</v>
      </c>
      <c r="F209" s="2" t="s">
        <v>727</v>
      </c>
      <c r="G209" s="10">
        <v>100000</v>
      </c>
    </row>
    <row r="210" spans="1:7" ht="30" customHeight="1">
      <c r="A210" s="7" t="s">
        <v>724</v>
      </c>
      <c r="B210" s="14">
        <v>5</v>
      </c>
      <c r="C210" s="2" t="s">
        <v>728</v>
      </c>
      <c r="D210" s="2" t="s">
        <v>605</v>
      </c>
      <c r="E210" s="1" t="s">
        <v>729</v>
      </c>
      <c r="F210" s="2" t="s">
        <v>727</v>
      </c>
      <c r="G210" s="10">
        <v>200000</v>
      </c>
    </row>
    <row r="211" spans="1:7" ht="45" customHeight="1">
      <c r="A211" s="7" t="s">
        <v>724</v>
      </c>
      <c r="B211" s="14">
        <v>6</v>
      </c>
      <c r="C211" s="2" t="s">
        <v>730</v>
      </c>
      <c r="D211" s="2" t="s">
        <v>283</v>
      </c>
      <c r="E211" s="1" t="s">
        <v>731</v>
      </c>
      <c r="F211" s="2" t="s">
        <v>732</v>
      </c>
      <c r="G211" s="10">
        <v>67000</v>
      </c>
    </row>
    <row r="212" spans="1:7" ht="45" customHeight="1">
      <c r="A212" s="7" t="s">
        <v>724</v>
      </c>
      <c r="B212" s="14">
        <v>7</v>
      </c>
      <c r="C212" s="2" t="s">
        <v>733</v>
      </c>
      <c r="D212" s="2" t="s">
        <v>402</v>
      </c>
      <c r="E212" s="1" t="s">
        <v>734</v>
      </c>
      <c r="F212" s="2" t="s">
        <v>735</v>
      </c>
      <c r="G212" s="10">
        <v>80000</v>
      </c>
    </row>
    <row r="213" spans="1:7" ht="30" customHeight="1">
      <c r="A213" s="7" t="s">
        <v>724</v>
      </c>
      <c r="B213" s="14">
        <v>8</v>
      </c>
      <c r="C213" s="2" t="s">
        <v>736</v>
      </c>
      <c r="D213" s="2" t="s">
        <v>200</v>
      </c>
      <c r="E213" s="1" t="s">
        <v>737</v>
      </c>
      <c r="F213" s="2" t="s">
        <v>738</v>
      </c>
      <c r="G213" s="10">
        <v>310000</v>
      </c>
    </row>
    <row r="214" spans="1:7" ht="30" customHeight="1">
      <c r="A214" s="7" t="s">
        <v>724</v>
      </c>
      <c r="B214" s="14">
        <v>9</v>
      </c>
      <c r="C214" s="2" t="s">
        <v>739</v>
      </c>
      <c r="D214" s="2" t="s">
        <v>402</v>
      </c>
      <c r="E214" s="1" t="s">
        <v>740</v>
      </c>
      <c r="F214" s="2" t="s">
        <v>741</v>
      </c>
      <c r="G214" s="10">
        <v>215000</v>
      </c>
    </row>
    <row r="215" spans="1:7" ht="30" customHeight="1">
      <c r="A215" s="7" t="s">
        <v>144</v>
      </c>
      <c r="B215" s="14">
        <v>10</v>
      </c>
      <c r="C215" s="2" t="s">
        <v>78</v>
      </c>
      <c r="D215" s="2" t="s">
        <v>283</v>
      </c>
      <c r="E215" s="1" t="s">
        <v>884</v>
      </c>
      <c r="F215" s="2" t="s">
        <v>885</v>
      </c>
      <c r="G215" s="10">
        <v>100000</v>
      </c>
    </row>
    <row r="216" spans="1:7" ht="60" customHeight="1">
      <c r="A216" s="7" t="s">
        <v>81</v>
      </c>
      <c r="B216" s="14">
        <v>11</v>
      </c>
      <c r="C216" s="2" t="s">
        <v>940</v>
      </c>
      <c r="D216" s="2" t="s">
        <v>605</v>
      </c>
      <c r="E216" s="1" t="s">
        <v>941</v>
      </c>
      <c r="F216" s="2" t="s">
        <v>942</v>
      </c>
      <c r="G216" s="10">
        <v>15000</v>
      </c>
    </row>
    <row r="217" spans="1:7" ht="15" customHeight="1">
      <c r="A217" s="7" t="s">
        <v>80</v>
      </c>
      <c r="B217" s="14">
        <v>12</v>
      </c>
      <c r="C217" s="2" t="s">
        <v>943</v>
      </c>
      <c r="D217" s="2" t="s">
        <v>402</v>
      </c>
      <c r="E217" s="1" t="s">
        <v>944</v>
      </c>
      <c r="F217" s="2" t="s">
        <v>945</v>
      </c>
      <c r="G217" s="10">
        <v>3500</v>
      </c>
    </row>
    <row r="218" spans="1:7" ht="30" customHeight="1">
      <c r="A218" s="7" t="s">
        <v>80</v>
      </c>
      <c r="B218" s="14">
        <v>13</v>
      </c>
      <c r="C218" s="2" t="s">
        <v>943</v>
      </c>
      <c r="D218" s="2" t="s">
        <v>402</v>
      </c>
      <c r="E218" s="1" t="s">
        <v>946</v>
      </c>
      <c r="F218" s="2" t="s">
        <v>945</v>
      </c>
      <c r="G218" s="10">
        <v>2440</v>
      </c>
    </row>
    <row r="219" spans="1:7" ht="30" customHeight="1">
      <c r="A219" s="7" t="s">
        <v>161</v>
      </c>
      <c r="B219" s="14">
        <v>14</v>
      </c>
      <c r="C219" s="2" t="s">
        <v>604</v>
      </c>
      <c r="D219" s="2" t="s">
        <v>605</v>
      </c>
      <c r="E219" s="1" t="s">
        <v>606</v>
      </c>
      <c r="F219" s="2" t="s">
        <v>607</v>
      </c>
      <c r="G219" s="10">
        <v>500000</v>
      </c>
    </row>
    <row r="220" spans="1:7" ht="60" customHeight="1">
      <c r="A220" s="7" t="s">
        <v>79</v>
      </c>
      <c r="B220" s="14">
        <v>15</v>
      </c>
      <c r="C220" s="2" t="s">
        <v>145</v>
      </c>
      <c r="D220" s="2" t="s">
        <v>283</v>
      </c>
      <c r="E220" s="1" t="s">
        <v>310</v>
      </c>
      <c r="F220" s="2" t="s">
        <v>311</v>
      </c>
      <c r="G220" s="10">
        <v>100000</v>
      </c>
    </row>
    <row r="221" spans="6:7" ht="15.75" customHeight="1" thickBot="1">
      <c r="F221" s="18" t="s">
        <v>195</v>
      </c>
      <c r="G221" s="11">
        <f>SUM(G206:G220)</f>
        <v>2244859</v>
      </c>
    </row>
    <row r="222" spans="1:7" ht="18.75" customHeight="1" thickTop="1">
      <c r="A222" s="43" t="s">
        <v>7</v>
      </c>
      <c r="B222" s="44"/>
      <c r="C222" s="45"/>
      <c r="G222" s="4"/>
    </row>
    <row r="223" spans="1:7" ht="15" customHeight="1">
      <c r="A223" s="42" t="s">
        <v>19</v>
      </c>
      <c r="B223" s="46" t="s">
        <v>26</v>
      </c>
      <c r="C223" s="46" t="s">
        <v>20</v>
      </c>
      <c r="D223" s="42" t="s">
        <v>21</v>
      </c>
      <c r="E223" s="42" t="s">
        <v>22</v>
      </c>
      <c r="F223" s="42" t="s">
        <v>23</v>
      </c>
      <c r="G223" s="49" t="s">
        <v>1413</v>
      </c>
    </row>
    <row r="224" spans="1:7" ht="15" customHeight="1">
      <c r="A224" s="42"/>
      <c r="B224" s="47"/>
      <c r="C224" s="47"/>
      <c r="D224" s="42"/>
      <c r="E224" s="42"/>
      <c r="F224" s="42"/>
      <c r="G224" s="50"/>
    </row>
    <row r="225" spans="1:7" ht="15" customHeight="1">
      <c r="A225" s="42"/>
      <c r="B225" s="48"/>
      <c r="C225" s="48"/>
      <c r="D225" s="42"/>
      <c r="E225" s="42"/>
      <c r="F225" s="42"/>
      <c r="G225" s="51"/>
    </row>
    <row r="226" spans="1:7" ht="15">
      <c r="A226" s="7" t="s">
        <v>162</v>
      </c>
      <c r="B226" s="14">
        <v>1</v>
      </c>
      <c r="C226" s="2" t="s">
        <v>135</v>
      </c>
      <c r="D226" s="2" t="s">
        <v>407</v>
      </c>
      <c r="E226" s="1" t="s">
        <v>408</v>
      </c>
      <c r="F226" s="2" t="s">
        <v>336</v>
      </c>
      <c r="G226" s="10">
        <v>500000</v>
      </c>
    </row>
    <row r="227" spans="1:7" ht="30">
      <c r="A227" s="7" t="s">
        <v>409</v>
      </c>
      <c r="B227" s="14">
        <v>2</v>
      </c>
      <c r="C227" s="2" t="s">
        <v>410</v>
      </c>
      <c r="D227" s="2" t="s">
        <v>411</v>
      </c>
      <c r="E227" s="1" t="s">
        <v>412</v>
      </c>
      <c r="F227" s="2" t="s">
        <v>413</v>
      </c>
      <c r="G227" s="10">
        <v>500000</v>
      </c>
    </row>
    <row r="228" spans="1:7" ht="30">
      <c r="A228" s="7" t="s">
        <v>163</v>
      </c>
      <c r="B228" s="14">
        <v>3</v>
      </c>
      <c r="C228" s="2" t="s">
        <v>414</v>
      </c>
      <c r="D228" s="2" t="s">
        <v>415</v>
      </c>
      <c r="E228" s="1" t="s">
        <v>416</v>
      </c>
      <c r="F228" s="2" t="s">
        <v>417</v>
      </c>
      <c r="G228" s="10">
        <v>454680</v>
      </c>
    </row>
    <row r="229" spans="1:7" ht="30" customHeight="1">
      <c r="A229" s="7" t="s">
        <v>409</v>
      </c>
      <c r="B229" s="14">
        <v>4</v>
      </c>
      <c r="C229" s="2" t="s">
        <v>513</v>
      </c>
      <c r="D229" s="2" t="s">
        <v>608</v>
      </c>
      <c r="E229" s="1" t="s">
        <v>609</v>
      </c>
      <c r="F229" s="2" t="s">
        <v>610</v>
      </c>
      <c r="G229" s="10">
        <v>400000</v>
      </c>
    </row>
    <row r="230" spans="1:7" ht="30" customHeight="1">
      <c r="A230" s="7" t="s">
        <v>611</v>
      </c>
      <c r="B230" s="14">
        <v>5</v>
      </c>
      <c r="C230" s="2" t="s">
        <v>612</v>
      </c>
      <c r="D230" s="2" t="s">
        <v>613</v>
      </c>
      <c r="E230" s="1" t="s">
        <v>614</v>
      </c>
      <c r="F230" s="2" t="s">
        <v>615</v>
      </c>
      <c r="G230" s="10">
        <v>60000</v>
      </c>
    </row>
    <row r="231" spans="1:7" ht="30" customHeight="1">
      <c r="A231" s="7" t="s">
        <v>742</v>
      </c>
      <c r="B231" s="14">
        <v>6</v>
      </c>
      <c r="C231" s="2" t="s">
        <v>743</v>
      </c>
      <c r="D231" s="2" t="s">
        <v>411</v>
      </c>
      <c r="E231" s="1" t="s">
        <v>744</v>
      </c>
      <c r="F231" s="2" t="s">
        <v>745</v>
      </c>
      <c r="G231" s="10">
        <v>322915.2</v>
      </c>
    </row>
    <row r="232" spans="1:7" ht="45" customHeight="1">
      <c r="A232" s="7" t="s">
        <v>742</v>
      </c>
      <c r="B232" s="14">
        <v>7</v>
      </c>
      <c r="C232" s="2" t="s">
        <v>746</v>
      </c>
      <c r="D232" s="2" t="s">
        <v>747</v>
      </c>
      <c r="E232" s="1" t="s">
        <v>748</v>
      </c>
      <c r="F232" s="2" t="s">
        <v>749</v>
      </c>
      <c r="G232" s="10">
        <v>307043</v>
      </c>
    </row>
    <row r="233" spans="1:7" ht="45" customHeight="1">
      <c r="A233" s="7" t="s">
        <v>742</v>
      </c>
      <c r="B233" s="14">
        <v>8</v>
      </c>
      <c r="C233" s="2" t="s">
        <v>750</v>
      </c>
      <c r="D233" s="2" t="s">
        <v>751</v>
      </c>
      <c r="E233" s="1" t="s">
        <v>752</v>
      </c>
      <c r="F233" s="2" t="s">
        <v>753</v>
      </c>
      <c r="G233" s="10">
        <v>160005</v>
      </c>
    </row>
    <row r="234" spans="1:7" ht="30" customHeight="1">
      <c r="A234" s="7" t="s">
        <v>742</v>
      </c>
      <c r="B234" s="14">
        <v>9</v>
      </c>
      <c r="C234" s="2" t="s">
        <v>754</v>
      </c>
      <c r="D234" s="2" t="s">
        <v>411</v>
      </c>
      <c r="E234" s="1" t="s">
        <v>755</v>
      </c>
      <c r="F234" s="2" t="s">
        <v>756</v>
      </c>
      <c r="G234" s="10">
        <v>180215.8</v>
      </c>
    </row>
    <row r="235" spans="1:7" ht="45" customHeight="1">
      <c r="A235" s="7" t="s">
        <v>142</v>
      </c>
      <c r="B235" s="14">
        <v>10</v>
      </c>
      <c r="C235" s="2" t="s">
        <v>143</v>
      </c>
      <c r="D235" s="2" t="s">
        <v>415</v>
      </c>
      <c r="E235" s="1" t="s">
        <v>886</v>
      </c>
      <c r="F235" s="2" t="s">
        <v>887</v>
      </c>
      <c r="G235" s="10">
        <v>500000</v>
      </c>
    </row>
    <row r="236" spans="1:7" ht="45" customHeight="1">
      <c r="A236" s="7" t="s">
        <v>134</v>
      </c>
      <c r="B236" s="14">
        <v>11</v>
      </c>
      <c r="C236" s="2" t="s">
        <v>135</v>
      </c>
      <c r="D236" s="2" t="s">
        <v>407</v>
      </c>
      <c r="E236" s="1" t="s">
        <v>888</v>
      </c>
      <c r="F236" s="2" t="s">
        <v>889</v>
      </c>
      <c r="G236" s="10">
        <v>993200</v>
      </c>
    </row>
    <row r="237" spans="6:7" ht="15.75" customHeight="1" thickBot="1">
      <c r="F237" s="18" t="s">
        <v>195</v>
      </c>
      <c r="G237" s="11">
        <f>SUM(G226:G236)</f>
        <v>4378059</v>
      </c>
    </row>
    <row r="238" spans="1:7" ht="18.75" customHeight="1" thickTop="1">
      <c r="A238" s="43" t="s">
        <v>8</v>
      </c>
      <c r="B238" s="44"/>
      <c r="C238" s="45"/>
      <c r="G238" s="4"/>
    </row>
    <row r="239" spans="1:7" ht="15" customHeight="1">
      <c r="A239" s="42" t="s">
        <v>19</v>
      </c>
      <c r="B239" s="46" t="s">
        <v>26</v>
      </c>
      <c r="C239" s="46" t="s">
        <v>20</v>
      </c>
      <c r="D239" s="42" t="s">
        <v>21</v>
      </c>
      <c r="E239" s="42" t="s">
        <v>22</v>
      </c>
      <c r="F239" s="42" t="s">
        <v>23</v>
      </c>
      <c r="G239" s="49" t="s">
        <v>1413</v>
      </c>
    </row>
    <row r="240" spans="1:7" ht="15" customHeight="1">
      <c r="A240" s="42"/>
      <c r="B240" s="47"/>
      <c r="C240" s="47"/>
      <c r="D240" s="42"/>
      <c r="E240" s="42"/>
      <c r="F240" s="42"/>
      <c r="G240" s="50"/>
    </row>
    <row r="241" spans="1:7" ht="15" customHeight="1">
      <c r="A241" s="42"/>
      <c r="B241" s="48"/>
      <c r="C241" s="48"/>
      <c r="D241" s="42"/>
      <c r="E241" s="42"/>
      <c r="F241" s="42"/>
      <c r="G241" s="51"/>
    </row>
    <row r="242" spans="1:7" ht="30" customHeight="1">
      <c r="A242" s="7" t="s">
        <v>84</v>
      </c>
      <c r="B242" s="14">
        <v>1</v>
      </c>
      <c r="C242" s="2" t="s">
        <v>757</v>
      </c>
      <c r="D242" s="2" t="s">
        <v>419</v>
      </c>
      <c r="E242" s="1" t="s">
        <v>758</v>
      </c>
      <c r="F242" s="2" t="s">
        <v>759</v>
      </c>
      <c r="G242" s="10">
        <v>92500</v>
      </c>
    </row>
    <row r="243" spans="1:7" ht="30" customHeight="1">
      <c r="A243" s="7" t="s">
        <v>760</v>
      </c>
      <c r="B243" s="14">
        <v>2</v>
      </c>
      <c r="C243" s="2" t="s">
        <v>418</v>
      </c>
      <c r="D243" s="2" t="s">
        <v>419</v>
      </c>
      <c r="E243" s="1" t="s">
        <v>761</v>
      </c>
      <c r="F243" s="2" t="s">
        <v>762</v>
      </c>
      <c r="G243" s="10">
        <v>100000</v>
      </c>
    </row>
    <row r="244" spans="1:7" ht="57.75" customHeight="1">
      <c r="A244" s="7" t="s">
        <v>760</v>
      </c>
      <c r="B244" s="14">
        <v>3</v>
      </c>
      <c r="C244" s="2" t="s">
        <v>763</v>
      </c>
      <c r="D244" s="2" t="s">
        <v>419</v>
      </c>
      <c r="E244" s="1" t="s">
        <v>764</v>
      </c>
      <c r="F244" s="2" t="s">
        <v>765</v>
      </c>
      <c r="G244" s="10">
        <v>50000</v>
      </c>
    </row>
    <row r="245" spans="1:7" ht="30" customHeight="1">
      <c r="A245" s="7" t="s">
        <v>760</v>
      </c>
      <c r="B245" s="14">
        <v>4</v>
      </c>
      <c r="C245" s="2" t="s">
        <v>418</v>
      </c>
      <c r="D245" s="2" t="s">
        <v>419</v>
      </c>
      <c r="E245" s="1" t="s">
        <v>766</v>
      </c>
      <c r="F245" s="2" t="s">
        <v>767</v>
      </c>
      <c r="G245" s="10">
        <v>50000</v>
      </c>
    </row>
    <row r="246" spans="1:7" ht="30" customHeight="1">
      <c r="A246" s="7" t="s">
        <v>947</v>
      </c>
      <c r="B246" s="14">
        <v>5</v>
      </c>
      <c r="C246" s="2" t="s">
        <v>418</v>
      </c>
      <c r="D246" s="2" t="s">
        <v>419</v>
      </c>
      <c r="E246" s="1" t="s">
        <v>948</v>
      </c>
      <c r="F246" s="2" t="s">
        <v>949</v>
      </c>
      <c r="G246" s="10">
        <v>45530</v>
      </c>
    </row>
    <row r="247" spans="1:7" ht="30" customHeight="1">
      <c r="A247" s="7" t="s">
        <v>947</v>
      </c>
      <c r="B247" s="14">
        <v>6</v>
      </c>
      <c r="C247" s="2" t="s">
        <v>418</v>
      </c>
      <c r="D247" s="2" t="s">
        <v>419</v>
      </c>
      <c r="E247" s="1" t="s">
        <v>948</v>
      </c>
      <c r="F247" s="2" t="s">
        <v>950</v>
      </c>
      <c r="G247" s="10">
        <v>25000</v>
      </c>
    </row>
    <row r="248" spans="1:7" ht="45" customHeight="1">
      <c r="A248" s="7" t="s">
        <v>164</v>
      </c>
      <c r="B248" s="14">
        <v>7</v>
      </c>
      <c r="C248" s="2" t="s">
        <v>616</v>
      </c>
      <c r="D248" s="2" t="s">
        <v>419</v>
      </c>
      <c r="E248" s="1" t="s">
        <v>617</v>
      </c>
      <c r="F248" s="2" t="s">
        <v>618</v>
      </c>
      <c r="G248" s="10">
        <v>450000</v>
      </c>
    </row>
    <row r="249" spans="1:7" ht="60">
      <c r="A249" s="7" t="s">
        <v>166</v>
      </c>
      <c r="B249" s="14">
        <v>8</v>
      </c>
      <c r="C249" s="2" t="s">
        <v>418</v>
      </c>
      <c r="D249" s="2" t="s">
        <v>419</v>
      </c>
      <c r="E249" s="1" t="s">
        <v>420</v>
      </c>
      <c r="F249" s="2" t="s">
        <v>421</v>
      </c>
      <c r="G249" s="10">
        <v>510000</v>
      </c>
    </row>
    <row r="250" spans="6:7" ht="15.75" customHeight="1" thickBot="1">
      <c r="F250" s="18" t="s">
        <v>195</v>
      </c>
      <c r="G250" s="11">
        <f>SUM(G242:G249)</f>
        <v>1323030</v>
      </c>
    </row>
    <row r="251" spans="1:7" ht="18.75" customHeight="1" thickTop="1">
      <c r="A251" s="43" t="s">
        <v>9</v>
      </c>
      <c r="B251" s="44"/>
      <c r="C251" s="45"/>
      <c r="G251" s="4"/>
    </row>
    <row r="252" spans="1:7" ht="15" customHeight="1">
      <c r="A252" s="42" t="s">
        <v>19</v>
      </c>
      <c r="B252" s="46" t="s">
        <v>26</v>
      </c>
      <c r="C252" s="46" t="s">
        <v>20</v>
      </c>
      <c r="D252" s="42" t="s">
        <v>21</v>
      </c>
      <c r="E252" s="42" t="s">
        <v>22</v>
      </c>
      <c r="F252" s="42" t="s">
        <v>23</v>
      </c>
      <c r="G252" s="49" t="s">
        <v>1413</v>
      </c>
    </row>
    <row r="253" spans="1:7" ht="15" customHeight="1">
      <c r="A253" s="42"/>
      <c r="B253" s="47"/>
      <c r="C253" s="47"/>
      <c r="D253" s="42"/>
      <c r="E253" s="42"/>
      <c r="F253" s="42"/>
      <c r="G253" s="50"/>
    </row>
    <row r="254" spans="1:7" ht="15" customHeight="1">
      <c r="A254" s="42"/>
      <c r="B254" s="48"/>
      <c r="C254" s="48"/>
      <c r="D254" s="42"/>
      <c r="E254" s="42"/>
      <c r="F254" s="42"/>
      <c r="G254" s="51"/>
    </row>
    <row r="255" spans="1:7" ht="45">
      <c r="A255" s="7" t="s">
        <v>167</v>
      </c>
      <c r="B255" s="14">
        <v>1</v>
      </c>
      <c r="C255" s="2" t="s">
        <v>422</v>
      </c>
      <c r="D255" s="2" t="s">
        <v>423</v>
      </c>
      <c r="E255" s="1" t="s">
        <v>424</v>
      </c>
      <c r="F255" s="2" t="s">
        <v>425</v>
      </c>
      <c r="G255" s="10">
        <v>100000</v>
      </c>
    </row>
    <row r="256" spans="1:7" ht="15">
      <c r="A256" s="7" t="s">
        <v>167</v>
      </c>
      <c r="B256" s="14">
        <v>2</v>
      </c>
      <c r="C256" s="2" t="s">
        <v>426</v>
      </c>
      <c r="D256" s="2" t="s">
        <v>427</v>
      </c>
      <c r="E256" s="1" t="s">
        <v>428</v>
      </c>
      <c r="F256" s="2" t="s">
        <v>429</v>
      </c>
      <c r="G256" s="10">
        <v>300000</v>
      </c>
    </row>
    <row r="257" spans="1:7" ht="15">
      <c r="A257" s="7" t="s">
        <v>167</v>
      </c>
      <c r="B257" s="14">
        <v>3</v>
      </c>
      <c r="C257" s="2" t="s">
        <v>426</v>
      </c>
      <c r="D257" s="2" t="s">
        <v>427</v>
      </c>
      <c r="E257" s="1" t="s">
        <v>430</v>
      </c>
      <c r="F257" s="2" t="s">
        <v>431</v>
      </c>
      <c r="G257" s="10">
        <v>300000</v>
      </c>
    </row>
    <row r="258" spans="1:7" ht="45" customHeight="1">
      <c r="A258" s="7" t="s">
        <v>167</v>
      </c>
      <c r="B258" s="14">
        <v>4</v>
      </c>
      <c r="C258" s="2" t="s">
        <v>619</v>
      </c>
      <c r="D258" s="2" t="s">
        <v>423</v>
      </c>
      <c r="E258" s="1" t="s">
        <v>620</v>
      </c>
      <c r="F258" s="2" t="s">
        <v>621</v>
      </c>
      <c r="G258" s="10">
        <v>200000</v>
      </c>
    </row>
    <row r="259" spans="1:7" ht="45" customHeight="1">
      <c r="A259" s="7" t="s">
        <v>167</v>
      </c>
      <c r="B259" s="14">
        <v>5</v>
      </c>
      <c r="C259" s="2" t="s">
        <v>622</v>
      </c>
      <c r="D259" s="2" t="s">
        <v>427</v>
      </c>
      <c r="E259" s="1" t="s">
        <v>623</v>
      </c>
      <c r="F259" s="2" t="s">
        <v>624</v>
      </c>
      <c r="G259" s="10">
        <v>200000</v>
      </c>
    </row>
    <row r="260" spans="1:7" ht="30" customHeight="1">
      <c r="A260" s="7" t="s">
        <v>87</v>
      </c>
      <c r="B260" s="14">
        <v>6</v>
      </c>
      <c r="C260" s="2" t="s">
        <v>86</v>
      </c>
      <c r="D260" s="2" t="s">
        <v>423</v>
      </c>
      <c r="E260" s="1" t="s">
        <v>951</v>
      </c>
      <c r="F260" s="2" t="s">
        <v>952</v>
      </c>
      <c r="G260" s="10">
        <v>6598</v>
      </c>
    </row>
    <row r="261" spans="1:7" ht="150" customHeight="1">
      <c r="A261" s="7" t="s">
        <v>768</v>
      </c>
      <c r="B261" s="14">
        <v>7</v>
      </c>
      <c r="C261" s="2" t="s">
        <v>769</v>
      </c>
      <c r="D261" s="2" t="s">
        <v>770</v>
      </c>
      <c r="E261" s="1" t="s">
        <v>771</v>
      </c>
      <c r="F261" s="2" t="s">
        <v>772</v>
      </c>
      <c r="G261" s="10">
        <v>244000</v>
      </c>
    </row>
    <row r="262" spans="1:7" ht="30" customHeight="1">
      <c r="A262" s="7" t="s">
        <v>768</v>
      </c>
      <c r="B262" s="14">
        <v>8</v>
      </c>
      <c r="C262" s="2" t="s">
        <v>773</v>
      </c>
      <c r="D262" s="2" t="s">
        <v>423</v>
      </c>
      <c r="E262" s="1" t="s">
        <v>774</v>
      </c>
      <c r="F262" s="2" t="s">
        <v>775</v>
      </c>
      <c r="G262" s="10">
        <v>90000</v>
      </c>
    </row>
    <row r="263" spans="1:7" ht="30" customHeight="1">
      <c r="A263" s="7" t="s">
        <v>768</v>
      </c>
      <c r="B263" s="14">
        <v>9</v>
      </c>
      <c r="C263" s="2" t="s">
        <v>86</v>
      </c>
      <c r="D263" s="2" t="s">
        <v>423</v>
      </c>
      <c r="E263" s="1" t="s">
        <v>776</v>
      </c>
      <c r="F263" s="2" t="s">
        <v>1009</v>
      </c>
      <c r="G263" s="10">
        <v>421730</v>
      </c>
    </row>
    <row r="264" spans="6:7" ht="15.75" customHeight="1" thickBot="1">
      <c r="F264" s="18" t="s">
        <v>195</v>
      </c>
      <c r="G264" s="11">
        <f>SUM(G255:G263)</f>
        <v>1862328</v>
      </c>
    </row>
    <row r="265" spans="1:7" ht="18.75" customHeight="1" thickTop="1">
      <c r="A265" s="43" t="s">
        <v>10</v>
      </c>
      <c r="B265" s="44"/>
      <c r="C265" s="45"/>
      <c r="G265" s="4"/>
    </row>
    <row r="266" spans="1:7" ht="15" customHeight="1">
      <c r="A266" s="42" t="s">
        <v>19</v>
      </c>
      <c r="B266" s="46" t="s">
        <v>26</v>
      </c>
      <c r="C266" s="46" t="s">
        <v>20</v>
      </c>
      <c r="D266" s="42" t="s">
        <v>21</v>
      </c>
      <c r="E266" s="42" t="s">
        <v>22</v>
      </c>
      <c r="F266" s="42" t="s">
        <v>23</v>
      </c>
      <c r="G266" s="49" t="s">
        <v>1413</v>
      </c>
    </row>
    <row r="267" spans="1:7" ht="15" customHeight="1">
      <c r="A267" s="42"/>
      <c r="B267" s="47"/>
      <c r="C267" s="47"/>
      <c r="D267" s="42"/>
      <c r="E267" s="42"/>
      <c r="F267" s="42"/>
      <c r="G267" s="50"/>
    </row>
    <row r="268" spans="1:7" ht="15" customHeight="1">
      <c r="A268" s="42"/>
      <c r="B268" s="48"/>
      <c r="C268" s="48"/>
      <c r="D268" s="42"/>
      <c r="E268" s="42"/>
      <c r="F268" s="42"/>
      <c r="G268" s="51"/>
    </row>
    <row r="269" spans="1:7" ht="15">
      <c r="A269" s="7" t="s">
        <v>432</v>
      </c>
      <c r="B269" s="14">
        <v>1</v>
      </c>
      <c r="C269" s="2" t="s">
        <v>433</v>
      </c>
      <c r="D269" s="2" t="s">
        <v>434</v>
      </c>
      <c r="E269" s="1" t="s">
        <v>435</v>
      </c>
      <c r="F269" s="2" t="s">
        <v>436</v>
      </c>
      <c r="G269" s="10">
        <v>1000000</v>
      </c>
    </row>
    <row r="270" spans="1:7" ht="45">
      <c r="A270" s="7" t="s">
        <v>169</v>
      </c>
      <c r="B270" s="14">
        <v>2</v>
      </c>
      <c r="C270" s="2" t="s">
        <v>437</v>
      </c>
      <c r="D270" s="2" t="s">
        <v>198</v>
      </c>
      <c r="E270" s="1" t="s">
        <v>438</v>
      </c>
      <c r="F270" s="2" t="s">
        <v>439</v>
      </c>
      <c r="G270" s="10">
        <v>500000</v>
      </c>
    </row>
    <row r="271" spans="1:7" ht="15">
      <c r="A271" s="7" t="s">
        <v>432</v>
      </c>
      <c r="B271" s="14">
        <v>3</v>
      </c>
      <c r="C271" s="2" t="s">
        <v>433</v>
      </c>
      <c r="D271" s="2" t="s">
        <v>434</v>
      </c>
      <c r="E271" s="1" t="s">
        <v>440</v>
      </c>
      <c r="F271" s="2" t="s">
        <v>441</v>
      </c>
      <c r="G271" s="10">
        <v>800000</v>
      </c>
    </row>
    <row r="272" spans="1:7" ht="15">
      <c r="A272" s="7" t="s">
        <v>432</v>
      </c>
      <c r="B272" s="14">
        <v>4</v>
      </c>
      <c r="C272" s="2" t="s">
        <v>442</v>
      </c>
      <c r="D272" s="2" t="s">
        <v>434</v>
      </c>
      <c r="E272" s="1" t="s">
        <v>443</v>
      </c>
      <c r="F272" s="2" t="s">
        <v>444</v>
      </c>
      <c r="G272" s="10">
        <v>600000</v>
      </c>
    </row>
    <row r="273" spans="1:7" ht="15">
      <c r="A273" s="7" t="s">
        <v>169</v>
      </c>
      <c r="B273" s="14">
        <v>5</v>
      </c>
      <c r="C273" s="2" t="s">
        <v>445</v>
      </c>
      <c r="D273" s="2" t="s">
        <v>446</v>
      </c>
      <c r="E273" s="1" t="s">
        <v>447</v>
      </c>
      <c r="F273" s="2" t="s">
        <v>448</v>
      </c>
      <c r="G273" s="10">
        <v>240000</v>
      </c>
    </row>
    <row r="274" spans="1:7" ht="30">
      <c r="A274" s="7" t="s">
        <v>168</v>
      </c>
      <c r="B274" s="14">
        <v>6</v>
      </c>
      <c r="C274" s="2" t="s">
        <v>449</v>
      </c>
      <c r="D274" s="2" t="s">
        <v>450</v>
      </c>
      <c r="E274" s="1" t="s">
        <v>451</v>
      </c>
      <c r="F274" s="2" t="s">
        <v>452</v>
      </c>
      <c r="G274" s="10">
        <v>400000</v>
      </c>
    </row>
    <row r="275" spans="1:7" ht="15">
      <c r="A275" s="7" t="s">
        <v>432</v>
      </c>
      <c r="B275" s="14">
        <v>7</v>
      </c>
      <c r="C275" s="2" t="s">
        <v>433</v>
      </c>
      <c r="D275" s="2" t="s">
        <v>434</v>
      </c>
      <c r="E275" s="1" t="s">
        <v>453</v>
      </c>
      <c r="F275" s="2" t="s">
        <v>454</v>
      </c>
      <c r="G275" s="10">
        <v>400000</v>
      </c>
    </row>
    <row r="276" spans="1:7" ht="30">
      <c r="A276" s="7" t="s">
        <v>168</v>
      </c>
      <c r="B276" s="14">
        <v>8</v>
      </c>
      <c r="C276" s="2" t="s">
        <v>455</v>
      </c>
      <c r="D276" s="2" t="s">
        <v>456</v>
      </c>
      <c r="E276" s="1" t="s">
        <v>457</v>
      </c>
      <c r="F276" s="2" t="s">
        <v>458</v>
      </c>
      <c r="G276" s="10">
        <v>200000</v>
      </c>
    </row>
    <row r="277" spans="1:7" ht="30" customHeight="1">
      <c r="A277" s="7" t="s">
        <v>169</v>
      </c>
      <c r="B277" s="14">
        <v>9</v>
      </c>
      <c r="C277" s="2" t="s">
        <v>625</v>
      </c>
      <c r="D277" s="2" t="s">
        <v>198</v>
      </c>
      <c r="E277" s="1" t="s">
        <v>626</v>
      </c>
      <c r="F277" s="2" t="s">
        <v>627</v>
      </c>
      <c r="G277" s="10">
        <v>300000</v>
      </c>
    </row>
    <row r="278" spans="1:7" ht="30" customHeight="1">
      <c r="A278" s="7" t="s">
        <v>90</v>
      </c>
      <c r="B278" s="14">
        <v>10</v>
      </c>
      <c r="C278" s="2" t="s">
        <v>449</v>
      </c>
      <c r="D278" s="2" t="s">
        <v>450</v>
      </c>
      <c r="E278" s="1" t="s">
        <v>953</v>
      </c>
      <c r="F278" s="2" t="s">
        <v>954</v>
      </c>
      <c r="G278" s="10">
        <v>13000</v>
      </c>
    </row>
    <row r="279" spans="1:7" ht="45" customHeight="1">
      <c r="A279" s="7" t="s">
        <v>93</v>
      </c>
      <c r="B279" s="14">
        <v>11</v>
      </c>
      <c r="C279" s="2" t="s">
        <v>146</v>
      </c>
      <c r="D279" s="2" t="s">
        <v>434</v>
      </c>
      <c r="E279" s="1" t="s">
        <v>955</v>
      </c>
      <c r="F279" s="2" t="s">
        <v>956</v>
      </c>
      <c r="G279" s="10">
        <v>18600</v>
      </c>
    </row>
    <row r="280" spans="1:7" ht="45" customHeight="1">
      <c r="A280" s="7" t="s">
        <v>93</v>
      </c>
      <c r="B280" s="14">
        <v>12</v>
      </c>
      <c r="C280" s="2" t="s">
        <v>957</v>
      </c>
      <c r="D280" s="2" t="s">
        <v>434</v>
      </c>
      <c r="E280" s="1" t="s">
        <v>958</v>
      </c>
      <c r="F280" s="2" t="s">
        <v>959</v>
      </c>
      <c r="G280" s="10">
        <v>39040</v>
      </c>
    </row>
    <row r="281" spans="1:7" ht="30" customHeight="1">
      <c r="A281" s="7" t="s">
        <v>89</v>
      </c>
      <c r="B281" s="14">
        <v>13</v>
      </c>
      <c r="C281" s="2" t="s">
        <v>777</v>
      </c>
      <c r="D281" s="2" t="s">
        <v>434</v>
      </c>
      <c r="E281" s="1" t="s">
        <v>778</v>
      </c>
      <c r="F281" s="2" t="s">
        <v>779</v>
      </c>
      <c r="G281" s="10">
        <v>555000</v>
      </c>
    </row>
    <row r="282" spans="1:7" ht="30" customHeight="1">
      <c r="A282" s="7" t="s">
        <v>89</v>
      </c>
      <c r="B282" s="14">
        <v>14</v>
      </c>
      <c r="C282" s="2" t="s">
        <v>780</v>
      </c>
      <c r="D282" s="2" t="s">
        <v>456</v>
      </c>
      <c r="E282" s="1" t="s">
        <v>781</v>
      </c>
      <c r="F282" s="2" t="s">
        <v>782</v>
      </c>
      <c r="G282" s="10">
        <v>650000</v>
      </c>
    </row>
    <row r="283" spans="1:7" ht="60" customHeight="1">
      <c r="A283" s="7" t="s">
        <v>89</v>
      </c>
      <c r="B283" s="14">
        <v>15</v>
      </c>
      <c r="C283" s="2" t="s">
        <v>146</v>
      </c>
      <c r="D283" s="2" t="s">
        <v>434</v>
      </c>
      <c r="E283" s="1" t="s">
        <v>783</v>
      </c>
      <c r="F283" s="2" t="s">
        <v>784</v>
      </c>
      <c r="G283" s="10">
        <v>300000</v>
      </c>
    </row>
    <row r="284" spans="1:7" ht="30" customHeight="1">
      <c r="A284" s="7" t="s">
        <v>785</v>
      </c>
      <c r="B284" s="14">
        <v>16</v>
      </c>
      <c r="C284" s="2" t="s">
        <v>786</v>
      </c>
      <c r="D284" s="2" t="s">
        <v>450</v>
      </c>
      <c r="E284" s="1" t="s">
        <v>787</v>
      </c>
      <c r="F284" s="2" t="s">
        <v>788</v>
      </c>
      <c r="G284" s="10">
        <v>140000</v>
      </c>
    </row>
    <row r="285" spans="1:7" ht="75" customHeight="1">
      <c r="A285" s="7" t="s">
        <v>89</v>
      </c>
      <c r="B285" s="14">
        <v>17</v>
      </c>
      <c r="C285" s="2" t="s">
        <v>789</v>
      </c>
      <c r="D285" s="2" t="s">
        <v>790</v>
      </c>
      <c r="E285" s="1" t="s">
        <v>791</v>
      </c>
      <c r="F285" s="2" t="s">
        <v>792</v>
      </c>
      <c r="G285" s="10">
        <v>70000</v>
      </c>
    </row>
    <row r="286" spans="1:7" ht="30" customHeight="1">
      <c r="A286" s="7" t="s">
        <v>785</v>
      </c>
      <c r="B286" s="14">
        <v>18</v>
      </c>
      <c r="C286" s="2" t="s">
        <v>786</v>
      </c>
      <c r="D286" s="2" t="s">
        <v>450</v>
      </c>
      <c r="E286" s="1" t="s">
        <v>787</v>
      </c>
      <c r="F286" s="2" t="s">
        <v>793</v>
      </c>
      <c r="G286" s="10">
        <v>300000</v>
      </c>
    </row>
    <row r="287" spans="1:7" ht="30" customHeight="1">
      <c r="A287" s="7" t="s">
        <v>89</v>
      </c>
      <c r="B287" s="14">
        <v>19</v>
      </c>
      <c r="C287" s="2" t="s">
        <v>780</v>
      </c>
      <c r="D287" s="2" t="s">
        <v>456</v>
      </c>
      <c r="E287" s="1" t="s">
        <v>781</v>
      </c>
      <c r="F287" s="2" t="s">
        <v>839</v>
      </c>
      <c r="G287" s="10">
        <v>25000</v>
      </c>
    </row>
    <row r="288" spans="1:7" ht="45" customHeight="1">
      <c r="A288" s="7" t="s">
        <v>890</v>
      </c>
      <c r="B288" s="14">
        <v>20</v>
      </c>
      <c r="C288" s="2" t="s">
        <v>146</v>
      </c>
      <c r="D288" s="2" t="s">
        <v>434</v>
      </c>
      <c r="E288" s="1" t="s">
        <v>891</v>
      </c>
      <c r="F288" s="2" t="s">
        <v>892</v>
      </c>
      <c r="G288" s="10">
        <v>700000</v>
      </c>
    </row>
    <row r="289" spans="1:7" ht="60" customHeight="1">
      <c r="A289" s="7" t="s">
        <v>129</v>
      </c>
      <c r="B289" s="14">
        <v>21</v>
      </c>
      <c r="C289" s="2" t="s">
        <v>146</v>
      </c>
      <c r="D289" s="2" t="s">
        <v>434</v>
      </c>
      <c r="E289" s="1" t="s">
        <v>664</v>
      </c>
      <c r="F289" s="2" t="s">
        <v>665</v>
      </c>
      <c r="G289" s="10">
        <v>21000</v>
      </c>
    </row>
    <row r="290" spans="6:7" ht="15.75" customHeight="1" thickBot="1">
      <c r="F290" s="18" t="s">
        <v>195</v>
      </c>
      <c r="G290" s="11">
        <f>SUM(G269:G289)</f>
        <v>7271640</v>
      </c>
    </row>
    <row r="291" spans="1:7" ht="18.75" customHeight="1" thickTop="1">
      <c r="A291" s="43" t="s">
        <v>11</v>
      </c>
      <c r="B291" s="44"/>
      <c r="C291" s="45"/>
      <c r="G291" s="4"/>
    </row>
    <row r="292" spans="1:7" ht="15" customHeight="1">
      <c r="A292" s="42" t="s">
        <v>19</v>
      </c>
      <c r="B292" s="46" t="s">
        <v>26</v>
      </c>
      <c r="C292" s="46" t="s">
        <v>20</v>
      </c>
      <c r="D292" s="42" t="s">
        <v>21</v>
      </c>
      <c r="E292" s="42" t="s">
        <v>22</v>
      </c>
      <c r="F292" s="42" t="s">
        <v>23</v>
      </c>
      <c r="G292" s="49" t="s">
        <v>1413</v>
      </c>
    </row>
    <row r="293" spans="1:7" ht="15" customHeight="1">
      <c r="A293" s="42"/>
      <c r="B293" s="47"/>
      <c r="C293" s="47"/>
      <c r="D293" s="42"/>
      <c r="E293" s="42"/>
      <c r="F293" s="42"/>
      <c r="G293" s="50"/>
    </row>
    <row r="294" spans="1:7" ht="15" customHeight="1">
      <c r="A294" s="42"/>
      <c r="B294" s="48"/>
      <c r="C294" s="48"/>
      <c r="D294" s="42"/>
      <c r="E294" s="42"/>
      <c r="F294" s="42"/>
      <c r="G294" s="51"/>
    </row>
    <row r="295" spans="1:7" ht="30" customHeight="1">
      <c r="A295" s="7" t="s">
        <v>95</v>
      </c>
      <c r="B295" s="14">
        <v>1</v>
      </c>
      <c r="C295" s="2" t="s">
        <v>248</v>
      </c>
      <c r="D295" s="2" t="s">
        <v>247</v>
      </c>
      <c r="E295" s="1" t="s">
        <v>249</v>
      </c>
      <c r="F295" s="2" t="s">
        <v>250</v>
      </c>
      <c r="G295" s="10">
        <v>50000</v>
      </c>
    </row>
    <row r="296" spans="1:7" ht="30" customHeight="1">
      <c r="A296" s="7" t="s">
        <v>95</v>
      </c>
      <c r="B296" s="14">
        <v>2</v>
      </c>
      <c r="C296" s="2" t="s">
        <v>248</v>
      </c>
      <c r="D296" s="2" t="s">
        <v>247</v>
      </c>
      <c r="E296" s="1" t="s">
        <v>249</v>
      </c>
      <c r="F296" s="2" t="s">
        <v>251</v>
      </c>
      <c r="G296" s="10">
        <v>35000</v>
      </c>
    </row>
    <row r="297" spans="1:7" ht="30" customHeight="1">
      <c r="A297" s="7" t="s">
        <v>95</v>
      </c>
      <c r="B297" s="14">
        <v>3</v>
      </c>
      <c r="C297" s="2" t="s">
        <v>248</v>
      </c>
      <c r="D297" s="2" t="s">
        <v>247</v>
      </c>
      <c r="E297" s="1" t="s">
        <v>249</v>
      </c>
      <c r="F297" s="2" t="s">
        <v>252</v>
      </c>
      <c r="G297" s="10">
        <v>40000</v>
      </c>
    </row>
    <row r="298" spans="1:7" ht="15">
      <c r="A298" s="7" t="s">
        <v>170</v>
      </c>
      <c r="B298" s="14">
        <v>4</v>
      </c>
      <c r="C298" s="2" t="s">
        <v>459</v>
      </c>
      <c r="D298" s="2" t="s">
        <v>247</v>
      </c>
      <c r="E298" s="1" t="s">
        <v>460</v>
      </c>
      <c r="F298" s="2" t="s">
        <v>461</v>
      </c>
      <c r="G298" s="10">
        <v>300000</v>
      </c>
    </row>
    <row r="299" spans="1:7" ht="15">
      <c r="A299" s="7" t="s">
        <v>171</v>
      </c>
      <c r="B299" s="14">
        <v>5</v>
      </c>
      <c r="C299" s="2" t="s">
        <v>141</v>
      </c>
      <c r="D299" s="2" t="s">
        <v>462</v>
      </c>
      <c r="E299" s="1" t="s">
        <v>463</v>
      </c>
      <c r="F299" s="2" t="s">
        <v>464</v>
      </c>
      <c r="G299" s="10">
        <v>25000</v>
      </c>
    </row>
    <row r="300" spans="1:7" ht="15">
      <c r="A300" s="7" t="s">
        <v>465</v>
      </c>
      <c r="B300" s="14">
        <v>6</v>
      </c>
      <c r="C300" s="2" t="s">
        <v>466</v>
      </c>
      <c r="D300" s="2" t="s">
        <v>467</v>
      </c>
      <c r="E300" s="1" t="s">
        <v>468</v>
      </c>
      <c r="F300" s="2" t="s">
        <v>469</v>
      </c>
      <c r="G300" s="10">
        <v>300000</v>
      </c>
    </row>
    <row r="301" spans="1:7" ht="15">
      <c r="A301" s="7" t="s">
        <v>170</v>
      </c>
      <c r="B301" s="14">
        <v>7</v>
      </c>
      <c r="C301" s="2" t="s">
        <v>470</v>
      </c>
      <c r="D301" s="2" t="s">
        <v>247</v>
      </c>
      <c r="E301" s="1" t="s">
        <v>471</v>
      </c>
      <c r="F301" s="2" t="s">
        <v>461</v>
      </c>
      <c r="G301" s="10">
        <v>350000</v>
      </c>
    </row>
    <row r="302" spans="1:7" ht="15">
      <c r="A302" s="7" t="s">
        <v>171</v>
      </c>
      <c r="B302" s="14">
        <v>8</v>
      </c>
      <c r="C302" s="2" t="s">
        <v>472</v>
      </c>
      <c r="D302" s="2" t="s">
        <v>473</v>
      </c>
      <c r="E302" s="1" t="s">
        <v>474</v>
      </c>
      <c r="F302" s="2" t="s">
        <v>336</v>
      </c>
      <c r="G302" s="10">
        <v>300000</v>
      </c>
    </row>
    <row r="303" spans="1:7" ht="60" customHeight="1">
      <c r="A303" s="7" t="s">
        <v>171</v>
      </c>
      <c r="B303" s="14">
        <v>9</v>
      </c>
      <c r="C303" s="2" t="s">
        <v>141</v>
      </c>
      <c r="D303" s="2" t="s">
        <v>462</v>
      </c>
      <c r="E303" s="1" t="s">
        <v>628</v>
      </c>
      <c r="F303" s="2" t="s">
        <v>629</v>
      </c>
      <c r="G303" s="10">
        <v>350000</v>
      </c>
    </row>
    <row r="304" spans="1:7" ht="45" customHeight="1">
      <c r="A304" s="7" t="s">
        <v>94</v>
      </c>
      <c r="B304" s="14">
        <v>10</v>
      </c>
      <c r="C304" s="2" t="s">
        <v>794</v>
      </c>
      <c r="D304" s="2" t="s">
        <v>473</v>
      </c>
      <c r="E304" s="1" t="s">
        <v>795</v>
      </c>
      <c r="F304" s="2" t="s">
        <v>796</v>
      </c>
      <c r="G304" s="10">
        <v>300000</v>
      </c>
    </row>
    <row r="305" spans="1:7" ht="45" customHeight="1">
      <c r="A305" s="7" t="s">
        <v>94</v>
      </c>
      <c r="B305" s="14">
        <v>11</v>
      </c>
      <c r="C305" s="2" t="s">
        <v>797</v>
      </c>
      <c r="D305" s="2" t="s">
        <v>798</v>
      </c>
      <c r="E305" s="1" t="s">
        <v>799</v>
      </c>
      <c r="F305" s="2" t="s">
        <v>800</v>
      </c>
      <c r="G305" s="10">
        <v>400000</v>
      </c>
    </row>
    <row r="306" spans="1:7" ht="45" customHeight="1">
      <c r="A306" s="7" t="s">
        <v>94</v>
      </c>
      <c r="B306" s="14">
        <v>12</v>
      </c>
      <c r="C306" s="2" t="s">
        <v>801</v>
      </c>
      <c r="D306" s="2" t="s">
        <v>798</v>
      </c>
      <c r="E306" s="1" t="s">
        <v>802</v>
      </c>
      <c r="F306" s="2" t="s">
        <v>803</v>
      </c>
      <c r="G306" s="10">
        <v>400000</v>
      </c>
    </row>
    <row r="307" spans="6:7" ht="15.75" customHeight="1" thickBot="1">
      <c r="F307" s="18" t="s">
        <v>195</v>
      </c>
      <c r="G307" s="11">
        <f>SUM(G295:G306)</f>
        <v>2850000</v>
      </c>
    </row>
    <row r="308" spans="1:7" ht="18.75" customHeight="1" thickTop="1">
      <c r="A308" s="43" t="s">
        <v>12</v>
      </c>
      <c r="B308" s="44"/>
      <c r="C308" s="45"/>
      <c r="G308" s="4"/>
    </row>
    <row r="309" spans="1:7" ht="15" customHeight="1">
      <c r="A309" s="42" t="s">
        <v>19</v>
      </c>
      <c r="B309" s="46" t="s">
        <v>26</v>
      </c>
      <c r="C309" s="46" t="s">
        <v>20</v>
      </c>
      <c r="D309" s="42" t="s">
        <v>21</v>
      </c>
      <c r="E309" s="42" t="s">
        <v>22</v>
      </c>
      <c r="F309" s="42" t="s">
        <v>23</v>
      </c>
      <c r="G309" s="49" t="s">
        <v>1413</v>
      </c>
    </row>
    <row r="310" spans="1:7" ht="15" customHeight="1">
      <c r="A310" s="42"/>
      <c r="B310" s="47"/>
      <c r="C310" s="47"/>
      <c r="D310" s="42"/>
      <c r="E310" s="42"/>
      <c r="F310" s="42"/>
      <c r="G310" s="50"/>
    </row>
    <row r="311" spans="1:7" ht="15" customHeight="1">
      <c r="A311" s="42"/>
      <c r="B311" s="48"/>
      <c r="C311" s="48"/>
      <c r="D311" s="42"/>
      <c r="E311" s="42"/>
      <c r="F311" s="42"/>
      <c r="G311" s="51"/>
    </row>
    <row r="312" spans="1:7" ht="30" customHeight="1">
      <c r="A312" s="7" t="s">
        <v>101</v>
      </c>
      <c r="B312" s="14" t="s">
        <v>312</v>
      </c>
      <c r="C312" s="2" t="s">
        <v>255</v>
      </c>
      <c r="D312" s="2" t="s">
        <v>253</v>
      </c>
      <c r="E312" s="1" t="s">
        <v>49</v>
      </c>
      <c r="F312" s="2" t="s">
        <v>313</v>
      </c>
      <c r="G312" s="10">
        <v>50000</v>
      </c>
    </row>
    <row r="313" spans="1:7" ht="30" customHeight="1">
      <c r="A313" s="7" t="s">
        <v>98</v>
      </c>
      <c r="B313" s="14" t="s">
        <v>314</v>
      </c>
      <c r="C313" s="2" t="s">
        <v>256</v>
      </c>
      <c r="D313" s="2" t="s">
        <v>254</v>
      </c>
      <c r="E313" s="1" t="s">
        <v>49</v>
      </c>
      <c r="F313" s="2" t="s">
        <v>315</v>
      </c>
      <c r="G313" s="10">
        <v>42358</v>
      </c>
    </row>
    <row r="314" spans="1:7" ht="30" customHeight="1">
      <c r="A314" s="7" t="s">
        <v>98</v>
      </c>
      <c r="B314" s="14" t="s">
        <v>316</v>
      </c>
      <c r="C314" s="2" t="s">
        <v>256</v>
      </c>
      <c r="D314" s="2" t="s">
        <v>254</v>
      </c>
      <c r="E314" s="1" t="s">
        <v>49</v>
      </c>
      <c r="F314" s="2" t="s">
        <v>257</v>
      </c>
      <c r="G314" s="10">
        <v>50000</v>
      </c>
    </row>
    <row r="315" spans="1:7" ht="30" customHeight="1">
      <c r="A315" s="7" t="s">
        <v>98</v>
      </c>
      <c r="B315" s="14" t="s">
        <v>219</v>
      </c>
      <c r="C315" s="2" t="s">
        <v>256</v>
      </c>
      <c r="D315" s="2" t="s">
        <v>254</v>
      </c>
      <c r="E315" s="1" t="s">
        <v>49</v>
      </c>
      <c r="F315" s="2" t="s">
        <v>258</v>
      </c>
      <c r="G315" s="10">
        <v>50000</v>
      </c>
    </row>
    <row r="316" spans="1:7" ht="45" customHeight="1">
      <c r="A316" s="7" t="s">
        <v>98</v>
      </c>
      <c r="B316" s="14" t="s">
        <v>1405</v>
      </c>
      <c r="C316" s="2" t="s">
        <v>256</v>
      </c>
      <c r="D316" s="2" t="s">
        <v>254</v>
      </c>
      <c r="E316" s="1" t="s">
        <v>49</v>
      </c>
      <c r="F316" s="2" t="s">
        <v>259</v>
      </c>
      <c r="G316" s="10">
        <v>50000</v>
      </c>
    </row>
    <row r="317" spans="1:7" ht="30" customHeight="1">
      <c r="A317" s="7" t="s">
        <v>97</v>
      </c>
      <c r="B317" s="14" t="s">
        <v>317</v>
      </c>
      <c r="C317" s="2" t="s">
        <v>256</v>
      </c>
      <c r="D317" s="2" t="s">
        <v>254</v>
      </c>
      <c r="E317" s="1" t="s">
        <v>960</v>
      </c>
      <c r="F317" s="2" t="s">
        <v>961</v>
      </c>
      <c r="G317" s="10">
        <v>50000</v>
      </c>
    </row>
    <row r="318" spans="1:7" ht="45" customHeight="1">
      <c r="A318" s="7" t="s">
        <v>99</v>
      </c>
      <c r="B318" s="14" t="s">
        <v>292</v>
      </c>
      <c r="C318" s="2" t="s">
        <v>804</v>
      </c>
      <c r="D318" s="2" t="s">
        <v>805</v>
      </c>
      <c r="E318" s="1" t="s">
        <v>962</v>
      </c>
      <c r="F318" s="2" t="s">
        <v>963</v>
      </c>
      <c r="G318" s="10">
        <v>35000</v>
      </c>
    </row>
    <row r="319" spans="1:7" ht="45" customHeight="1">
      <c r="A319" s="7" t="s">
        <v>96</v>
      </c>
      <c r="B319" s="14" t="s">
        <v>1406</v>
      </c>
      <c r="C319" s="2" t="s">
        <v>804</v>
      </c>
      <c r="D319" s="2" t="s">
        <v>805</v>
      </c>
      <c r="E319" s="1" t="s">
        <v>806</v>
      </c>
      <c r="F319" s="2" t="s">
        <v>807</v>
      </c>
      <c r="G319" s="10">
        <v>315000</v>
      </c>
    </row>
    <row r="320" spans="1:7" ht="30">
      <c r="A320" s="7" t="s">
        <v>475</v>
      </c>
      <c r="B320" s="14" t="s">
        <v>1407</v>
      </c>
      <c r="C320" s="2" t="s">
        <v>476</v>
      </c>
      <c r="D320" s="2" t="s">
        <v>477</v>
      </c>
      <c r="E320" s="1" t="s">
        <v>478</v>
      </c>
      <c r="F320" s="2" t="s">
        <v>479</v>
      </c>
      <c r="G320" s="10">
        <v>600000</v>
      </c>
    </row>
    <row r="321" spans="1:7" ht="60" customHeight="1">
      <c r="A321" s="7" t="s">
        <v>172</v>
      </c>
      <c r="B321" s="14" t="s">
        <v>1408</v>
      </c>
      <c r="C321" s="2" t="s">
        <v>630</v>
      </c>
      <c r="D321" s="2" t="s">
        <v>253</v>
      </c>
      <c r="E321" s="1" t="s">
        <v>631</v>
      </c>
      <c r="F321" s="2" t="s">
        <v>632</v>
      </c>
      <c r="G321" s="10">
        <v>700000</v>
      </c>
    </row>
    <row r="322" spans="6:7" ht="15.75" customHeight="1" thickBot="1">
      <c r="F322" s="18" t="s">
        <v>195</v>
      </c>
      <c r="G322" s="11">
        <f>SUM(G312:G321)</f>
        <v>1942358</v>
      </c>
    </row>
    <row r="323" spans="1:7" ht="18.75" customHeight="1" thickTop="1">
      <c r="A323" s="43" t="s">
        <v>13</v>
      </c>
      <c r="B323" s="44"/>
      <c r="C323" s="45"/>
      <c r="G323" s="4"/>
    </row>
    <row r="324" spans="1:7" ht="15" customHeight="1">
      <c r="A324" s="42" t="s">
        <v>19</v>
      </c>
      <c r="B324" s="46" t="s">
        <v>26</v>
      </c>
      <c r="C324" s="46" t="s">
        <v>20</v>
      </c>
      <c r="D324" s="42" t="s">
        <v>21</v>
      </c>
      <c r="E324" s="42" t="s">
        <v>22</v>
      </c>
      <c r="F324" s="42" t="s">
        <v>23</v>
      </c>
      <c r="G324" s="49" t="s">
        <v>1413</v>
      </c>
    </row>
    <row r="325" spans="1:7" ht="15" customHeight="1">
      <c r="A325" s="42"/>
      <c r="B325" s="47"/>
      <c r="C325" s="47"/>
      <c r="D325" s="42"/>
      <c r="E325" s="42"/>
      <c r="F325" s="42"/>
      <c r="G325" s="50"/>
    </row>
    <row r="326" spans="1:7" ht="15" customHeight="1">
      <c r="A326" s="42"/>
      <c r="B326" s="48"/>
      <c r="C326" s="48"/>
      <c r="D326" s="42"/>
      <c r="E326" s="42"/>
      <c r="F326" s="42"/>
      <c r="G326" s="51"/>
    </row>
    <row r="327" spans="1:7" ht="60" customHeight="1">
      <c r="A327" s="7" t="s">
        <v>971</v>
      </c>
      <c r="B327" s="14">
        <v>1</v>
      </c>
      <c r="C327" s="2" t="s">
        <v>972</v>
      </c>
      <c r="D327" s="2" t="s">
        <v>199</v>
      </c>
      <c r="E327" s="1" t="s">
        <v>973</v>
      </c>
      <c r="F327" s="2" t="s">
        <v>974</v>
      </c>
      <c r="G327" s="10">
        <v>65000</v>
      </c>
    </row>
    <row r="328" spans="1:7" ht="30" customHeight="1">
      <c r="A328" s="7" t="s">
        <v>106</v>
      </c>
      <c r="B328" s="14" t="s">
        <v>314</v>
      </c>
      <c r="C328" s="2" t="s">
        <v>967</v>
      </c>
      <c r="D328" s="2" t="s">
        <v>968</v>
      </c>
      <c r="E328" s="1" t="s">
        <v>969</v>
      </c>
      <c r="F328" s="2" t="s">
        <v>970</v>
      </c>
      <c r="G328" s="10">
        <v>350000</v>
      </c>
    </row>
    <row r="329" spans="1:7" ht="38.25" customHeight="1">
      <c r="A329" s="7" t="s">
        <v>103</v>
      </c>
      <c r="B329" s="14" t="s">
        <v>316</v>
      </c>
      <c r="C329" s="2" t="s">
        <v>104</v>
      </c>
      <c r="D329" s="2" t="s">
        <v>964</v>
      </c>
      <c r="E329" s="1" t="s">
        <v>965</v>
      </c>
      <c r="F329" s="2" t="s">
        <v>966</v>
      </c>
      <c r="G329" s="10">
        <v>39311.51</v>
      </c>
    </row>
    <row r="330" spans="6:7" ht="15.75" customHeight="1" thickBot="1">
      <c r="F330" s="18" t="s">
        <v>195</v>
      </c>
      <c r="G330" s="11">
        <f>SUM(G327:G329)</f>
        <v>454311.51</v>
      </c>
    </row>
    <row r="331" spans="1:7" ht="18.75" customHeight="1" thickTop="1">
      <c r="A331" s="43" t="s">
        <v>14</v>
      </c>
      <c r="B331" s="44"/>
      <c r="C331" s="45"/>
      <c r="G331" s="4"/>
    </row>
    <row r="332" spans="1:7" ht="15" customHeight="1">
      <c r="A332" s="42" t="s">
        <v>19</v>
      </c>
      <c r="B332" s="46" t="s">
        <v>26</v>
      </c>
      <c r="C332" s="46" t="s">
        <v>20</v>
      </c>
      <c r="D332" s="42" t="s">
        <v>21</v>
      </c>
      <c r="E332" s="42" t="s">
        <v>22</v>
      </c>
      <c r="F332" s="42" t="s">
        <v>23</v>
      </c>
      <c r="G332" s="49" t="s">
        <v>1413</v>
      </c>
    </row>
    <row r="333" spans="1:7" ht="15" customHeight="1">
      <c r="A333" s="42"/>
      <c r="B333" s="47"/>
      <c r="C333" s="47"/>
      <c r="D333" s="42"/>
      <c r="E333" s="42"/>
      <c r="F333" s="42"/>
      <c r="G333" s="50"/>
    </row>
    <row r="334" spans="1:7" ht="15" customHeight="1">
      <c r="A334" s="42"/>
      <c r="B334" s="48"/>
      <c r="C334" s="48"/>
      <c r="D334" s="42"/>
      <c r="E334" s="42"/>
      <c r="F334" s="42"/>
      <c r="G334" s="51"/>
    </row>
    <row r="335" spans="1:7" ht="45" customHeight="1">
      <c r="A335" s="7" t="s">
        <v>110</v>
      </c>
      <c r="B335" s="14">
        <v>1</v>
      </c>
      <c r="C335" s="2" t="s">
        <v>126</v>
      </c>
      <c r="D335" s="2" t="s">
        <v>260</v>
      </c>
      <c r="E335" s="1" t="s">
        <v>318</v>
      </c>
      <c r="F335" s="2" t="s">
        <v>261</v>
      </c>
      <c r="G335" s="10">
        <v>60000</v>
      </c>
    </row>
    <row r="336" spans="1:7" ht="60" customHeight="1">
      <c r="A336" s="7" t="s">
        <v>113</v>
      </c>
      <c r="B336" s="14">
        <v>2</v>
      </c>
      <c r="C336" s="2" t="s">
        <v>262</v>
      </c>
      <c r="D336" s="2" t="s">
        <v>263</v>
      </c>
      <c r="E336" s="1" t="s">
        <v>264</v>
      </c>
      <c r="F336" s="2" t="s">
        <v>265</v>
      </c>
      <c r="G336" s="10">
        <v>200000</v>
      </c>
    </row>
    <row r="337" spans="1:7" ht="15">
      <c r="A337" s="7" t="s">
        <v>480</v>
      </c>
      <c r="B337" s="14">
        <v>3</v>
      </c>
      <c r="C337" s="2" t="s">
        <v>481</v>
      </c>
      <c r="D337" s="2" t="s">
        <v>482</v>
      </c>
      <c r="E337" s="1" t="s">
        <v>483</v>
      </c>
      <c r="F337" s="2" t="s">
        <v>484</v>
      </c>
      <c r="G337" s="10">
        <v>91000</v>
      </c>
    </row>
    <row r="338" spans="1:7" ht="15">
      <c r="A338" s="7" t="s">
        <v>175</v>
      </c>
      <c r="B338" s="14">
        <v>4</v>
      </c>
      <c r="C338" s="2" t="s">
        <v>485</v>
      </c>
      <c r="D338" s="2" t="s">
        <v>486</v>
      </c>
      <c r="E338" s="1" t="s">
        <v>487</v>
      </c>
      <c r="F338" s="2" t="s">
        <v>488</v>
      </c>
      <c r="G338" s="10">
        <v>1200000</v>
      </c>
    </row>
    <row r="339" spans="1:7" ht="30">
      <c r="A339" s="7" t="s">
        <v>174</v>
      </c>
      <c r="B339" s="14">
        <v>5</v>
      </c>
      <c r="C339" s="2" t="s">
        <v>126</v>
      </c>
      <c r="D339" s="2" t="s">
        <v>260</v>
      </c>
      <c r="E339" s="1" t="s">
        <v>489</v>
      </c>
      <c r="F339" s="2" t="s">
        <v>490</v>
      </c>
      <c r="G339" s="10">
        <v>159040.72</v>
      </c>
    </row>
    <row r="340" spans="1:7" ht="15">
      <c r="A340" s="7" t="s">
        <v>491</v>
      </c>
      <c r="B340" s="14">
        <v>6</v>
      </c>
      <c r="C340" s="2" t="s">
        <v>492</v>
      </c>
      <c r="D340" s="2" t="s">
        <v>263</v>
      </c>
      <c r="E340" s="1" t="s">
        <v>493</v>
      </c>
      <c r="F340" s="2" t="s">
        <v>494</v>
      </c>
      <c r="G340" s="10">
        <v>500000</v>
      </c>
    </row>
    <row r="341" spans="1:7" ht="15" customHeight="1">
      <c r="A341" s="7" t="s">
        <v>480</v>
      </c>
      <c r="B341" s="14">
        <v>7</v>
      </c>
      <c r="C341" s="2" t="s">
        <v>633</v>
      </c>
      <c r="D341" s="2" t="s">
        <v>482</v>
      </c>
      <c r="E341" s="1" t="s">
        <v>634</v>
      </c>
      <c r="F341" s="2" t="s">
        <v>635</v>
      </c>
      <c r="G341" s="10">
        <v>100000</v>
      </c>
    </row>
    <row r="342" spans="1:7" ht="45" customHeight="1">
      <c r="A342" s="7" t="s">
        <v>175</v>
      </c>
      <c r="B342" s="14">
        <v>8</v>
      </c>
      <c r="C342" s="2" t="s">
        <v>636</v>
      </c>
      <c r="D342" s="2" t="s">
        <v>486</v>
      </c>
      <c r="E342" s="1" t="s">
        <v>637</v>
      </c>
      <c r="F342" s="2" t="s">
        <v>638</v>
      </c>
      <c r="G342" s="10">
        <v>900000</v>
      </c>
    </row>
    <row r="343" spans="1:7" ht="30" customHeight="1">
      <c r="A343" s="7" t="s">
        <v>111</v>
      </c>
      <c r="B343" s="14">
        <v>9</v>
      </c>
      <c r="C343" s="2" t="s">
        <v>975</v>
      </c>
      <c r="D343" s="2" t="s">
        <v>976</v>
      </c>
      <c r="E343" s="1" t="s">
        <v>977</v>
      </c>
      <c r="F343" s="2" t="s">
        <v>978</v>
      </c>
      <c r="G343" s="10">
        <v>1200000</v>
      </c>
    </row>
    <row r="344" spans="1:7" ht="60" customHeight="1">
      <c r="A344" s="7" t="s">
        <v>112</v>
      </c>
      <c r="B344" s="14">
        <v>10</v>
      </c>
      <c r="C344" s="2" t="s">
        <v>262</v>
      </c>
      <c r="D344" s="2" t="s">
        <v>263</v>
      </c>
      <c r="E344" s="1" t="s">
        <v>979</v>
      </c>
      <c r="F344" s="2" t="s">
        <v>980</v>
      </c>
      <c r="G344" s="10">
        <v>25000</v>
      </c>
    </row>
    <row r="345" spans="1:7" ht="45" customHeight="1">
      <c r="A345" s="7" t="s">
        <v>114</v>
      </c>
      <c r="B345" s="14">
        <v>11</v>
      </c>
      <c r="C345" s="2" t="s">
        <v>981</v>
      </c>
      <c r="D345" s="2" t="s">
        <v>819</v>
      </c>
      <c r="E345" s="1" t="s">
        <v>982</v>
      </c>
      <c r="F345" s="2" t="s">
        <v>983</v>
      </c>
      <c r="G345" s="10">
        <v>130000</v>
      </c>
    </row>
    <row r="346" spans="1:7" ht="30" customHeight="1">
      <c r="A346" s="7" t="s">
        <v>109</v>
      </c>
      <c r="B346" s="14">
        <v>12</v>
      </c>
      <c r="C346" s="2" t="s">
        <v>984</v>
      </c>
      <c r="D346" s="2" t="s">
        <v>260</v>
      </c>
      <c r="E346" s="1" t="s">
        <v>985</v>
      </c>
      <c r="F346" s="2" t="s">
        <v>986</v>
      </c>
      <c r="G346" s="10">
        <v>450000</v>
      </c>
    </row>
    <row r="347" spans="1:7" ht="45" customHeight="1">
      <c r="A347" s="7" t="s">
        <v>109</v>
      </c>
      <c r="B347" s="14">
        <v>13</v>
      </c>
      <c r="C347" s="2" t="s">
        <v>107</v>
      </c>
      <c r="D347" s="2" t="s">
        <v>260</v>
      </c>
      <c r="E347" s="1" t="s">
        <v>987</v>
      </c>
      <c r="F347" s="2" t="s">
        <v>988</v>
      </c>
      <c r="G347" s="10">
        <v>80000</v>
      </c>
    </row>
    <row r="348" spans="1:7" ht="60" customHeight="1">
      <c r="A348" s="7" t="s">
        <v>173</v>
      </c>
      <c r="B348" s="14">
        <v>14</v>
      </c>
      <c r="C348" s="2" t="s">
        <v>808</v>
      </c>
      <c r="D348" s="2" t="s">
        <v>206</v>
      </c>
      <c r="E348" s="1" t="s">
        <v>809</v>
      </c>
      <c r="F348" s="2" t="s">
        <v>810</v>
      </c>
      <c r="G348" s="10">
        <v>350000</v>
      </c>
    </row>
    <row r="349" spans="1:7" ht="30" customHeight="1">
      <c r="A349" s="7" t="s">
        <v>173</v>
      </c>
      <c r="B349" s="14">
        <v>15</v>
      </c>
      <c r="C349" s="2" t="s">
        <v>808</v>
      </c>
      <c r="D349" s="2" t="s">
        <v>206</v>
      </c>
      <c r="E349" s="1" t="s">
        <v>809</v>
      </c>
      <c r="F349" s="2" t="s">
        <v>811</v>
      </c>
      <c r="G349" s="10">
        <v>167960</v>
      </c>
    </row>
    <row r="350" spans="1:7" ht="45" customHeight="1">
      <c r="A350" s="7" t="s">
        <v>173</v>
      </c>
      <c r="B350" s="14">
        <v>16</v>
      </c>
      <c r="C350" s="2" t="s">
        <v>808</v>
      </c>
      <c r="D350" s="2" t="s">
        <v>206</v>
      </c>
      <c r="E350" s="1" t="s">
        <v>809</v>
      </c>
      <c r="F350" s="2" t="s">
        <v>812</v>
      </c>
      <c r="G350" s="10">
        <v>400000</v>
      </c>
    </row>
    <row r="351" spans="1:7" ht="45" customHeight="1">
      <c r="A351" s="7" t="s">
        <v>173</v>
      </c>
      <c r="B351" s="14">
        <v>17</v>
      </c>
      <c r="C351" s="2" t="s">
        <v>808</v>
      </c>
      <c r="D351" s="2" t="s">
        <v>206</v>
      </c>
      <c r="E351" s="1" t="s">
        <v>813</v>
      </c>
      <c r="F351" s="2" t="s">
        <v>814</v>
      </c>
      <c r="G351" s="10">
        <v>250000</v>
      </c>
    </row>
    <row r="352" spans="1:7" ht="30" customHeight="1">
      <c r="A352" s="7" t="s">
        <v>173</v>
      </c>
      <c r="B352" s="14">
        <v>18</v>
      </c>
      <c r="C352" s="2" t="s">
        <v>815</v>
      </c>
      <c r="D352" s="2" t="s">
        <v>260</v>
      </c>
      <c r="E352" s="1" t="s">
        <v>816</v>
      </c>
      <c r="F352" s="2" t="s">
        <v>817</v>
      </c>
      <c r="G352" s="10">
        <v>500000</v>
      </c>
    </row>
    <row r="353" spans="1:7" ht="30" customHeight="1">
      <c r="A353" s="7" t="s">
        <v>173</v>
      </c>
      <c r="B353" s="14">
        <v>19</v>
      </c>
      <c r="C353" s="2" t="s">
        <v>818</v>
      </c>
      <c r="D353" s="2" t="s">
        <v>819</v>
      </c>
      <c r="E353" s="1" t="s">
        <v>820</v>
      </c>
      <c r="F353" s="2" t="s">
        <v>821</v>
      </c>
      <c r="G353" s="10">
        <v>300000</v>
      </c>
    </row>
    <row r="354" spans="1:7" ht="60" customHeight="1">
      <c r="A354" s="7" t="s">
        <v>173</v>
      </c>
      <c r="B354" s="14">
        <v>20</v>
      </c>
      <c r="C354" s="2" t="s">
        <v>126</v>
      </c>
      <c r="D354" s="2" t="s">
        <v>260</v>
      </c>
      <c r="E354" s="1" t="s">
        <v>822</v>
      </c>
      <c r="F354" s="2" t="s">
        <v>823</v>
      </c>
      <c r="G354" s="10">
        <v>100000</v>
      </c>
    </row>
    <row r="355" spans="1:7" ht="30" customHeight="1">
      <c r="A355" s="7" t="s">
        <v>173</v>
      </c>
      <c r="B355" s="14">
        <v>21</v>
      </c>
      <c r="C355" s="2" t="s">
        <v>126</v>
      </c>
      <c r="D355" s="2" t="s">
        <v>260</v>
      </c>
      <c r="E355" s="1" t="s">
        <v>824</v>
      </c>
      <c r="F355" s="2" t="s">
        <v>825</v>
      </c>
      <c r="G355" s="10">
        <v>195660</v>
      </c>
    </row>
    <row r="356" spans="1:7" ht="45" customHeight="1">
      <c r="A356" s="7" t="s">
        <v>893</v>
      </c>
      <c r="B356" s="14">
        <v>22</v>
      </c>
      <c r="C356" s="2" t="s">
        <v>107</v>
      </c>
      <c r="D356" s="2" t="s">
        <v>260</v>
      </c>
      <c r="E356" s="1" t="s">
        <v>894</v>
      </c>
      <c r="F356" s="2" t="s">
        <v>1412</v>
      </c>
      <c r="G356" s="10">
        <v>150000</v>
      </c>
    </row>
    <row r="357" spans="1:7" s="40" customFormat="1" ht="15">
      <c r="A357" s="7" t="s">
        <v>491</v>
      </c>
      <c r="B357" s="14">
        <v>23</v>
      </c>
      <c r="C357" s="2" t="s">
        <v>108</v>
      </c>
      <c r="D357" s="2" t="s">
        <v>263</v>
      </c>
      <c r="E357" s="2" t="s">
        <v>828</v>
      </c>
      <c r="F357" s="2" t="s">
        <v>1415</v>
      </c>
      <c r="G357" s="10">
        <v>500000</v>
      </c>
    </row>
    <row r="358" spans="1:7" s="40" customFormat="1" ht="15">
      <c r="A358" s="7" t="s">
        <v>1416</v>
      </c>
      <c r="B358" s="14">
        <v>24</v>
      </c>
      <c r="C358" s="2" t="s">
        <v>1417</v>
      </c>
      <c r="D358" s="2" t="s">
        <v>1418</v>
      </c>
      <c r="E358" s="2" t="s">
        <v>1419</v>
      </c>
      <c r="F358" s="2" t="s">
        <v>1420</v>
      </c>
      <c r="G358" s="10">
        <v>500000</v>
      </c>
    </row>
    <row r="359" spans="6:7" ht="15.75" customHeight="1" thickBot="1">
      <c r="F359" s="18" t="s">
        <v>195</v>
      </c>
      <c r="G359" s="11">
        <f>SUM(G335:G358)</f>
        <v>8508660.719999999</v>
      </c>
    </row>
    <row r="360" spans="1:7" ht="18.75" customHeight="1" thickTop="1">
      <c r="A360" s="43" t="s">
        <v>15</v>
      </c>
      <c r="B360" s="44"/>
      <c r="C360" s="45"/>
      <c r="G360" s="4"/>
    </row>
    <row r="361" spans="1:7" ht="15" customHeight="1">
      <c r="A361" s="46" t="s">
        <v>19</v>
      </c>
      <c r="B361" s="46" t="s">
        <v>26</v>
      </c>
      <c r="C361" s="46" t="s">
        <v>20</v>
      </c>
      <c r="D361" s="42" t="s">
        <v>21</v>
      </c>
      <c r="E361" s="42" t="s">
        <v>22</v>
      </c>
      <c r="F361" s="42" t="s">
        <v>23</v>
      </c>
      <c r="G361" s="49" t="s">
        <v>1413</v>
      </c>
    </row>
    <row r="362" spans="1:7" ht="15" customHeight="1">
      <c r="A362" s="47"/>
      <c r="B362" s="47"/>
      <c r="C362" s="47"/>
      <c r="D362" s="42"/>
      <c r="E362" s="42"/>
      <c r="F362" s="42"/>
      <c r="G362" s="50"/>
    </row>
    <row r="363" spans="1:7" ht="15" customHeight="1">
      <c r="A363" s="48"/>
      <c r="B363" s="48"/>
      <c r="C363" s="48"/>
      <c r="D363" s="42"/>
      <c r="E363" s="42"/>
      <c r="F363" s="42"/>
      <c r="G363" s="51"/>
    </row>
    <row r="364" spans="1:7" ht="15" customHeight="1">
      <c r="A364" s="8"/>
      <c r="B364" s="15"/>
      <c r="C364" s="2"/>
      <c r="D364" s="2"/>
      <c r="E364" s="2"/>
      <c r="F364" s="2"/>
      <c r="G364" s="9">
        <v>0</v>
      </c>
    </row>
    <row r="365" spans="6:7" ht="15.75" customHeight="1" thickBot="1">
      <c r="F365" s="18" t="s">
        <v>195</v>
      </c>
      <c r="G365" s="11">
        <f>SUM(G364)</f>
        <v>0</v>
      </c>
    </row>
    <row r="366" spans="1:7" ht="18.75" customHeight="1" thickTop="1">
      <c r="A366" s="43" t="s">
        <v>16</v>
      </c>
      <c r="B366" s="44"/>
      <c r="C366" s="45"/>
      <c r="G366" s="4"/>
    </row>
    <row r="367" spans="1:7" ht="15" customHeight="1">
      <c r="A367" s="42" t="s">
        <v>19</v>
      </c>
      <c r="B367" s="46" t="s">
        <v>26</v>
      </c>
      <c r="C367" s="46" t="s">
        <v>20</v>
      </c>
      <c r="D367" s="42" t="s">
        <v>21</v>
      </c>
      <c r="E367" s="42" t="s">
        <v>22</v>
      </c>
      <c r="F367" s="42" t="s">
        <v>23</v>
      </c>
      <c r="G367" s="49" t="s">
        <v>1413</v>
      </c>
    </row>
    <row r="368" spans="1:7" ht="15" customHeight="1">
      <c r="A368" s="42"/>
      <c r="B368" s="47"/>
      <c r="C368" s="47"/>
      <c r="D368" s="42"/>
      <c r="E368" s="42"/>
      <c r="F368" s="42"/>
      <c r="G368" s="50"/>
    </row>
    <row r="369" spans="1:7" ht="15" customHeight="1">
      <c r="A369" s="42"/>
      <c r="B369" s="48"/>
      <c r="C369" s="48"/>
      <c r="D369" s="42"/>
      <c r="E369" s="42"/>
      <c r="F369" s="42"/>
      <c r="G369" s="51"/>
    </row>
    <row r="370" spans="1:7" ht="15">
      <c r="A370" s="7" t="s">
        <v>176</v>
      </c>
      <c r="B370" s="14">
        <v>1</v>
      </c>
      <c r="C370" s="2" t="s">
        <v>495</v>
      </c>
      <c r="D370" s="2" t="s">
        <v>496</v>
      </c>
      <c r="E370" s="1" t="s">
        <v>497</v>
      </c>
      <c r="F370" s="2" t="s">
        <v>498</v>
      </c>
      <c r="G370" s="10">
        <v>109780</v>
      </c>
    </row>
    <row r="371" spans="1:7" ht="15">
      <c r="A371" s="7" t="s">
        <v>176</v>
      </c>
      <c r="B371" s="14">
        <v>2</v>
      </c>
      <c r="C371" s="2" t="s">
        <v>499</v>
      </c>
      <c r="D371" s="2" t="s">
        <v>496</v>
      </c>
      <c r="E371" s="1" t="s">
        <v>500</v>
      </c>
      <c r="F371" s="2" t="s">
        <v>501</v>
      </c>
      <c r="G371" s="10">
        <v>39000</v>
      </c>
    </row>
    <row r="372" spans="1:7" ht="30">
      <c r="A372" s="7" t="s">
        <v>176</v>
      </c>
      <c r="B372" s="14">
        <v>3</v>
      </c>
      <c r="C372" s="2" t="s">
        <v>502</v>
      </c>
      <c r="D372" s="2" t="s">
        <v>496</v>
      </c>
      <c r="E372" s="1" t="s">
        <v>503</v>
      </c>
      <c r="F372" s="2" t="s">
        <v>504</v>
      </c>
      <c r="G372" s="10">
        <v>185550</v>
      </c>
    </row>
    <row r="373" spans="1:7" ht="15">
      <c r="A373" s="7" t="s">
        <v>176</v>
      </c>
      <c r="B373" s="14">
        <v>4</v>
      </c>
      <c r="C373" s="2" t="s">
        <v>505</v>
      </c>
      <c r="D373" s="2" t="s">
        <v>506</v>
      </c>
      <c r="E373" s="1" t="s">
        <v>507</v>
      </c>
      <c r="F373" s="2" t="s">
        <v>508</v>
      </c>
      <c r="G373" s="10">
        <v>50000</v>
      </c>
    </row>
    <row r="374" spans="1:7" ht="30" customHeight="1">
      <c r="A374" s="7" t="s">
        <v>176</v>
      </c>
      <c r="B374" s="14">
        <v>5</v>
      </c>
      <c r="C374" s="2" t="s">
        <v>639</v>
      </c>
      <c r="D374" s="2" t="s">
        <v>496</v>
      </c>
      <c r="E374" s="1" t="s">
        <v>640</v>
      </c>
      <c r="F374" s="2" t="s">
        <v>641</v>
      </c>
      <c r="G374" s="10">
        <v>219000</v>
      </c>
    </row>
    <row r="375" spans="1:7" ht="60" customHeight="1">
      <c r="A375" s="7" t="s">
        <v>165</v>
      </c>
      <c r="B375" s="14">
        <v>6</v>
      </c>
      <c r="C375" s="2" t="s">
        <v>115</v>
      </c>
      <c r="D375" s="2" t="s">
        <v>496</v>
      </c>
      <c r="E375" s="1" t="s">
        <v>989</v>
      </c>
      <c r="F375" s="2" t="s">
        <v>990</v>
      </c>
      <c r="G375" s="10">
        <v>30000</v>
      </c>
    </row>
    <row r="376" spans="1:7" ht="30" customHeight="1">
      <c r="A376" s="7" t="s">
        <v>826</v>
      </c>
      <c r="B376" s="14">
        <v>7</v>
      </c>
      <c r="C376" s="2" t="s">
        <v>827</v>
      </c>
      <c r="D376" s="2" t="s">
        <v>496</v>
      </c>
      <c r="E376" s="1" t="s">
        <v>828</v>
      </c>
      <c r="F376" s="2" t="s">
        <v>829</v>
      </c>
      <c r="G376" s="10">
        <v>200000</v>
      </c>
    </row>
    <row r="377" spans="1:7" ht="60" customHeight="1">
      <c r="A377" s="7" t="s">
        <v>826</v>
      </c>
      <c r="B377" s="14">
        <v>8</v>
      </c>
      <c r="C377" s="2" t="s">
        <v>183</v>
      </c>
      <c r="D377" s="2" t="s">
        <v>496</v>
      </c>
      <c r="E377" s="1" t="s">
        <v>830</v>
      </c>
      <c r="F377" s="2" t="s">
        <v>831</v>
      </c>
      <c r="G377" s="10">
        <v>450000</v>
      </c>
    </row>
    <row r="378" spans="1:7" ht="45" customHeight="1">
      <c r="A378" s="7" t="s">
        <v>182</v>
      </c>
      <c r="B378" s="14">
        <v>9</v>
      </c>
      <c r="C378" s="2" t="s">
        <v>183</v>
      </c>
      <c r="D378" s="2" t="s">
        <v>496</v>
      </c>
      <c r="E378" s="1" t="s">
        <v>896</v>
      </c>
      <c r="F378" s="2" t="s">
        <v>897</v>
      </c>
      <c r="G378" s="10">
        <v>175000</v>
      </c>
    </row>
    <row r="379" spans="6:7" ht="15.75" customHeight="1" thickBot="1">
      <c r="F379" s="18" t="s">
        <v>195</v>
      </c>
      <c r="G379" s="11">
        <f>SUM(G370:G378)</f>
        <v>1458330</v>
      </c>
    </row>
    <row r="380" spans="1:7" ht="18.75" customHeight="1" thickTop="1">
      <c r="A380" s="43" t="s">
        <v>17</v>
      </c>
      <c r="B380" s="44"/>
      <c r="C380" s="45"/>
      <c r="G380" s="4"/>
    </row>
    <row r="381" spans="1:7" ht="15" customHeight="1">
      <c r="A381" s="42" t="s">
        <v>19</v>
      </c>
      <c r="B381" s="46" t="s">
        <v>26</v>
      </c>
      <c r="C381" s="46" t="s">
        <v>20</v>
      </c>
      <c r="D381" s="42" t="s">
        <v>21</v>
      </c>
      <c r="E381" s="42" t="s">
        <v>22</v>
      </c>
      <c r="F381" s="42" t="s">
        <v>23</v>
      </c>
      <c r="G381" s="52" t="s">
        <v>1413</v>
      </c>
    </row>
    <row r="382" spans="1:7" ht="15" customHeight="1">
      <c r="A382" s="42"/>
      <c r="B382" s="47"/>
      <c r="C382" s="47"/>
      <c r="D382" s="42"/>
      <c r="E382" s="42"/>
      <c r="F382" s="42"/>
      <c r="G382" s="52"/>
    </row>
    <row r="383" spans="1:7" ht="15" customHeight="1">
      <c r="A383" s="42"/>
      <c r="B383" s="48"/>
      <c r="C383" s="48"/>
      <c r="D383" s="42"/>
      <c r="E383" s="42"/>
      <c r="F383" s="42"/>
      <c r="G383" s="52"/>
    </row>
    <row r="384" spans="1:7" ht="60">
      <c r="A384" s="7" t="s">
        <v>177</v>
      </c>
      <c r="B384" s="14">
        <v>1</v>
      </c>
      <c r="C384" s="2" t="s">
        <v>132</v>
      </c>
      <c r="D384" s="2" t="s">
        <v>267</v>
      </c>
      <c r="E384" s="1" t="s">
        <v>509</v>
      </c>
      <c r="F384" s="2" t="s">
        <v>510</v>
      </c>
      <c r="G384" s="10">
        <v>830000</v>
      </c>
    </row>
    <row r="385" spans="1:7" ht="15">
      <c r="A385" s="7" t="s">
        <v>511</v>
      </c>
      <c r="B385" s="14">
        <v>2</v>
      </c>
      <c r="C385" s="2" t="s">
        <v>132</v>
      </c>
      <c r="D385" s="2" t="s">
        <v>267</v>
      </c>
      <c r="E385" s="1" t="s">
        <v>512</v>
      </c>
      <c r="F385" s="2" t="s">
        <v>327</v>
      </c>
      <c r="G385" s="10">
        <v>250000</v>
      </c>
    </row>
    <row r="386" spans="1:7" ht="75">
      <c r="A386" s="7" t="s">
        <v>179</v>
      </c>
      <c r="B386" s="14">
        <v>3</v>
      </c>
      <c r="C386" s="2" t="s">
        <v>642</v>
      </c>
      <c r="D386" s="2" t="s">
        <v>643</v>
      </c>
      <c r="E386" s="1" t="s">
        <v>644</v>
      </c>
      <c r="F386" s="2" t="s">
        <v>645</v>
      </c>
      <c r="G386" s="10">
        <v>250000</v>
      </c>
    </row>
    <row r="387" spans="1:7" ht="30">
      <c r="A387" s="7" t="s">
        <v>178</v>
      </c>
      <c r="B387" s="14">
        <v>4</v>
      </c>
      <c r="C387" s="2" t="s">
        <v>646</v>
      </c>
      <c r="D387" s="2" t="s">
        <v>201</v>
      </c>
      <c r="E387" s="1" t="s">
        <v>647</v>
      </c>
      <c r="F387" s="2" t="s">
        <v>648</v>
      </c>
      <c r="G387" s="10">
        <v>250000</v>
      </c>
    </row>
    <row r="388" spans="1:7" ht="15">
      <c r="A388" s="7" t="s">
        <v>991</v>
      </c>
      <c r="B388" s="14">
        <v>5</v>
      </c>
      <c r="C388" s="2" t="s">
        <v>992</v>
      </c>
      <c r="D388" s="2" t="s">
        <v>993</v>
      </c>
      <c r="E388" s="1" t="s">
        <v>994</v>
      </c>
      <c r="F388" s="2" t="s">
        <v>995</v>
      </c>
      <c r="G388" s="10">
        <v>20000</v>
      </c>
    </row>
    <row r="389" spans="1:7" ht="45">
      <c r="A389" s="7" t="s">
        <v>123</v>
      </c>
      <c r="B389" s="14">
        <v>6</v>
      </c>
      <c r="C389" s="2" t="s">
        <v>642</v>
      </c>
      <c r="D389" s="2" t="s">
        <v>643</v>
      </c>
      <c r="E389" s="1" t="s">
        <v>996</v>
      </c>
      <c r="F389" s="2" t="s">
        <v>997</v>
      </c>
      <c r="G389" s="10">
        <v>15349.74</v>
      </c>
    </row>
    <row r="390" spans="1:7" ht="30">
      <c r="A390" s="7" t="s">
        <v>124</v>
      </c>
      <c r="B390" s="14">
        <v>7</v>
      </c>
      <c r="C390" s="2" t="s">
        <v>998</v>
      </c>
      <c r="D390" s="2" t="s">
        <v>999</v>
      </c>
      <c r="E390" s="1" t="s">
        <v>1000</v>
      </c>
      <c r="F390" s="2" t="s">
        <v>1001</v>
      </c>
      <c r="G390" s="10">
        <v>81740</v>
      </c>
    </row>
    <row r="391" spans="1:7" ht="15">
      <c r="A391" s="7" t="s">
        <v>121</v>
      </c>
      <c r="B391" s="14">
        <v>8</v>
      </c>
      <c r="C391" s="2" t="s">
        <v>1002</v>
      </c>
      <c r="D391" s="2" t="s">
        <v>267</v>
      </c>
      <c r="E391" s="1" t="s">
        <v>1003</v>
      </c>
      <c r="F391" s="2" t="s">
        <v>1004</v>
      </c>
      <c r="G391" s="10">
        <v>148413</v>
      </c>
    </row>
    <row r="392" spans="1:7" ht="60">
      <c r="A392" s="7" t="s">
        <v>1005</v>
      </c>
      <c r="B392" s="14">
        <v>9</v>
      </c>
      <c r="C392" s="2" t="s">
        <v>642</v>
      </c>
      <c r="D392" s="2" t="s">
        <v>643</v>
      </c>
      <c r="E392" s="1" t="s">
        <v>1006</v>
      </c>
      <c r="F392" s="2" t="s">
        <v>1007</v>
      </c>
      <c r="G392" s="10">
        <v>25000</v>
      </c>
    </row>
    <row r="393" spans="1:7" ht="60">
      <c r="A393" s="7" t="s">
        <v>117</v>
      </c>
      <c r="B393" s="14">
        <v>10</v>
      </c>
      <c r="C393" s="2" t="s">
        <v>132</v>
      </c>
      <c r="D393" s="2" t="s">
        <v>267</v>
      </c>
      <c r="E393" s="1" t="s">
        <v>832</v>
      </c>
      <c r="F393" s="2" t="s">
        <v>833</v>
      </c>
      <c r="G393" s="10">
        <v>137408</v>
      </c>
    </row>
    <row r="394" spans="1:7" ht="30">
      <c r="A394" s="7" t="s">
        <v>117</v>
      </c>
      <c r="B394" s="14">
        <v>11</v>
      </c>
      <c r="C394" s="2" t="s">
        <v>132</v>
      </c>
      <c r="D394" s="2" t="s">
        <v>267</v>
      </c>
      <c r="E394" s="1" t="s">
        <v>834</v>
      </c>
      <c r="F394" s="2" t="s">
        <v>835</v>
      </c>
      <c r="G394" s="10">
        <v>55000</v>
      </c>
    </row>
    <row r="395" spans="1:7" ht="75">
      <c r="A395" s="7" t="s">
        <v>117</v>
      </c>
      <c r="B395" s="14">
        <v>12</v>
      </c>
      <c r="C395" s="2" t="s">
        <v>836</v>
      </c>
      <c r="D395" s="2" t="s">
        <v>267</v>
      </c>
      <c r="E395" s="1" t="s">
        <v>837</v>
      </c>
      <c r="F395" s="2" t="s">
        <v>838</v>
      </c>
      <c r="G395" s="10">
        <v>600000</v>
      </c>
    </row>
    <row r="396" spans="1:7" ht="15">
      <c r="A396" s="7" t="s">
        <v>129</v>
      </c>
      <c r="B396" s="14">
        <v>13</v>
      </c>
      <c r="C396" s="2" t="s">
        <v>132</v>
      </c>
      <c r="D396" s="2" t="s">
        <v>267</v>
      </c>
      <c r="E396" s="1" t="s">
        <v>666</v>
      </c>
      <c r="F396" s="2" t="s">
        <v>655</v>
      </c>
      <c r="G396" s="10">
        <v>72528</v>
      </c>
    </row>
    <row r="397" spans="1:7" ht="30">
      <c r="A397" s="7" t="s">
        <v>120</v>
      </c>
      <c r="B397" s="14">
        <v>14</v>
      </c>
      <c r="C397" s="2" t="s">
        <v>266</v>
      </c>
      <c r="D397" s="2" t="s">
        <v>201</v>
      </c>
      <c r="E397" s="1" t="s">
        <v>268</v>
      </c>
      <c r="F397" s="2" t="s">
        <v>269</v>
      </c>
      <c r="G397" s="10">
        <v>165811.86</v>
      </c>
    </row>
    <row r="398" spans="1:7" ht="30">
      <c r="A398" s="7" t="s">
        <v>122</v>
      </c>
      <c r="B398" s="14">
        <v>15</v>
      </c>
      <c r="C398" s="2" t="s">
        <v>132</v>
      </c>
      <c r="D398" s="2" t="s">
        <v>267</v>
      </c>
      <c r="E398" s="1" t="s">
        <v>270</v>
      </c>
      <c r="F398" s="2" t="s">
        <v>271</v>
      </c>
      <c r="G398" s="10">
        <v>100000</v>
      </c>
    </row>
    <row r="399" spans="1:7" ht="30">
      <c r="A399" s="7" t="s">
        <v>120</v>
      </c>
      <c r="B399" s="14">
        <v>16</v>
      </c>
      <c r="C399" s="2" t="s">
        <v>266</v>
      </c>
      <c r="D399" s="2" t="s">
        <v>201</v>
      </c>
      <c r="E399" s="1" t="s">
        <v>272</v>
      </c>
      <c r="F399" s="2" t="s">
        <v>273</v>
      </c>
      <c r="G399" s="10">
        <v>5500</v>
      </c>
    </row>
    <row r="400" spans="1:7" ht="15">
      <c r="A400" s="7" t="s">
        <v>122</v>
      </c>
      <c r="B400" s="14">
        <v>17</v>
      </c>
      <c r="C400" s="2" t="s">
        <v>132</v>
      </c>
      <c r="D400" s="2" t="s">
        <v>267</v>
      </c>
      <c r="E400" s="1" t="s">
        <v>270</v>
      </c>
      <c r="F400" s="2" t="s">
        <v>274</v>
      </c>
      <c r="G400" s="10">
        <v>100000</v>
      </c>
    </row>
    <row r="401" spans="1:7" ht="30">
      <c r="A401" s="7" t="s">
        <v>120</v>
      </c>
      <c r="B401" s="14">
        <v>18</v>
      </c>
      <c r="C401" s="2" t="s">
        <v>266</v>
      </c>
      <c r="D401" s="2" t="s">
        <v>201</v>
      </c>
      <c r="E401" s="1" t="s">
        <v>275</v>
      </c>
      <c r="F401" s="2" t="s">
        <v>276</v>
      </c>
      <c r="G401" s="10">
        <v>44000</v>
      </c>
    </row>
    <row r="402" spans="6:7" ht="15.75" thickBot="1">
      <c r="F402" s="18" t="s">
        <v>195</v>
      </c>
      <c r="G402" s="11">
        <f>SUM(G384:G401)</f>
        <v>3150750.6</v>
      </c>
    </row>
    <row r="403" spans="1:7" ht="19.5" thickTop="1">
      <c r="A403" s="43" t="s">
        <v>18</v>
      </c>
      <c r="B403" s="44"/>
      <c r="C403" s="45"/>
      <c r="G403" s="4"/>
    </row>
    <row r="404" spans="1:7" ht="15" customHeight="1">
      <c r="A404" s="42" t="s">
        <v>19</v>
      </c>
      <c r="B404" s="46" t="s">
        <v>26</v>
      </c>
      <c r="C404" s="46" t="s">
        <v>20</v>
      </c>
      <c r="D404" s="42" t="s">
        <v>21</v>
      </c>
      <c r="E404" s="42" t="s">
        <v>22</v>
      </c>
      <c r="F404" s="42" t="s">
        <v>23</v>
      </c>
      <c r="G404" s="49" t="s">
        <v>1413</v>
      </c>
    </row>
    <row r="405" spans="1:7" ht="15">
      <c r="A405" s="42"/>
      <c r="B405" s="47"/>
      <c r="C405" s="47"/>
      <c r="D405" s="42"/>
      <c r="E405" s="42"/>
      <c r="F405" s="42"/>
      <c r="G405" s="50"/>
    </row>
    <row r="406" spans="1:7" ht="15">
      <c r="A406" s="42"/>
      <c r="B406" s="48"/>
      <c r="C406" s="48"/>
      <c r="D406" s="42"/>
      <c r="E406" s="42"/>
      <c r="F406" s="42"/>
      <c r="G406" s="51"/>
    </row>
    <row r="407" spans="1:7" ht="30">
      <c r="A407" s="7" t="s">
        <v>513</v>
      </c>
      <c r="B407" s="14">
        <v>1</v>
      </c>
      <c r="C407" s="2" t="s">
        <v>513</v>
      </c>
      <c r="D407" s="2"/>
      <c r="E407" s="1" t="s">
        <v>1423</v>
      </c>
      <c r="F407" s="2" t="s">
        <v>1008</v>
      </c>
      <c r="G407" s="10">
        <v>1625718.8600000003</v>
      </c>
    </row>
    <row r="408" spans="1:7" ht="15">
      <c r="A408" s="7" t="s">
        <v>513</v>
      </c>
      <c r="B408" s="14">
        <v>2</v>
      </c>
      <c r="C408" s="2" t="s">
        <v>513</v>
      </c>
      <c r="D408" s="2"/>
      <c r="E408" s="1" t="s">
        <v>1404</v>
      </c>
      <c r="F408" s="2" t="s">
        <v>1404</v>
      </c>
      <c r="G408" s="10">
        <v>1500000</v>
      </c>
    </row>
    <row r="409" spans="1:7" ht="30">
      <c r="A409" s="7" t="s">
        <v>513</v>
      </c>
      <c r="B409" s="14">
        <v>3</v>
      </c>
      <c r="C409" s="2" t="s">
        <v>513</v>
      </c>
      <c r="D409" s="2"/>
      <c r="E409" s="1" t="s">
        <v>1008</v>
      </c>
      <c r="F409" s="2" t="s">
        <v>1008</v>
      </c>
      <c r="G409" s="10">
        <f>5968527.69-741031</f>
        <v>5227496.69</v>
      </c>
    </row>
    <row r="410" spans="6:7" ht="15.75" thickBot="1">
      <c r="F410" s="18" t="s">
        <v>195</v>
      </c>
      <c r="G410" s="11">
        <f>SUM(G407:G409)</f>
        <v>8353215.550000001</v>
      </c>
    </row>
    <row r="411" ht="15.75" thickTop="1"/>
    <row r="412" spans="6:7" ht="15.75" thickBot="1">
      <c r="F412" s="3" t="s">
        <v>196</v>
      </c>
      <c r="G412" s="11">
        <f>G23+G38+G60+G97+G120+G139+G201+G221+G237+G250+G264+G290+G307+G322+G330+G359+G365+G379+G402+G410</f>
        <v>90000000</v>
      </c>
    </row>
    <row r="413" ht="15.75" thickTop="1"/>
  </sheetData>
  <sheetProtection/>
  <autoFilter ref="A11:G410"/>
  <mergeCells count="160">
    <mergeCell ref="G404:G406"/>
    <mergeCell ref="G239:G241"/>
    <mergeCell ref="G252:G254"/>
    <mergeCell ref="D404:D406"/>
    <mergeCell ref="E404:E406"/>
    <mergeCell ref="F404:F406"/>
    <mergeCell ref="A403:C403"/>
    <mergeCell ref="A404:A406"/>
    <mergeCell ref="B404:B406"/>
    <mergeCell ref="C404:C406"/>
    <mergeCell ref="G367:G369"/>
    <mergeCell ref="E381:E383"/>
    <mergeCell ref="F381:F383"/>
    <mergeCell ref="G381:G383"/>
    <mergeCell ref="A381:A383"/>
    <mergeCell ref="B381:B383"/>
    <mergeCell ref="C381:C383"/>
    <mergeCell ref="D381:D383"/>
    <mergeCell ref="E367:E369"/>
    <mergeCell ref="F367:F369"/>
    <mergeCell ref="A380:C380"/>
    <mergeCell ref="C367:C369"/>
    <mergeCell ref="D361:D363"/>
    <mergeCell ref="E361:E363"/>
    <mergeCell ref="G361:G363"/>
    <mergeCell ref="A366:C366"/>
    <mergeCell ref="A367:A369"/>
    <mergeCell ref="B367:B369"/>
    <mergeCell ref="D367:D369"/>
    <mergeCell ref="A360:C360"/>
    <mergeCell ref="A361:A363"/>
    <mergeCell ref="B361:B363"/>
    <mergeCell ref="C361:C363"/>
    <mergeCell ref="F361:F363"/>
    <mergeCell ref="E332:E334"/>
    <mergeCell ref="F332:F334"/>
    <mergeCell ref="G332:G334"/>
    <mergeCell ref="A332:A334"/>
    <mergeCell ref="B332:B334"/>
    <mergeCell ref="C332:C334"/>
    <mergeCell ref="D332:D334"/>
    <mergeCell ref="A331:C331"/>
    <mergeCell ref="E324:E326"/>
    <mergeCell ref="F324:F326"/>
    <mergeCell ref="A324:A326"/>
    <mergeCell ref="B324:B326"/>
    <mergeCell ref="C324:C326"/>
    <mergeCell ref="D324:D326"/>
    <mergeCell ref="G324:G326"/>
    <mergeCell ref="A323:C323"/>
    <mergeCell ref="E309:E311"/>
    <mergeCell ref="F309:F311"/>
    <mergeCell ref="A309:A311"/>
    <mergeCell ref="B309:B311"/>
    <mergeCell ref="C309:C311"/>
    <mergeCell ref="D309:D311"/>
    <mergeCell ref="G309:G311"/>
    <mergeCell ref="A308:C308"/>
    <mergeCell ref="G292:G294"/>
    <mergeCell ref="E292:E294"/>
    <mergeCell ref="F292:F294"/>
    <mergeCell ref="A292:A294"/>
    <mergeCell ref="B292:B294"/>
    <mergeCell ref="C292:C294"/>
    <mergeCell ref="D292:D294"/>
    <mergeCell ref="A291:C291"/>
    <mergeCell ref="G266:G268"/>
    <mergeCell ref="E266:E268"/>
    <mergeCell ref="F266:F268"/>
    <mergeCell ref="A266:A268"/>
    <mergeCell ref="B266:B268"/>
    <mergeCell ref="C266:C268"/>
    <mergeCell ref="D266:D268"/>
    <mergeCell ref="A265:C265"/>
    <mergeCell ref="E252:E254"/>
    <mergeCell ref="F252:F254"/>
    <mergeCell ref="A252:A254"/>
    <mergeCell ref="B252:B254"/>
    <mergeCell ref="C252:C254"/>
    <mergeCell ref="D252:D254"/>
    <mergeCell ref="A251:C251"/>
    <mergeCell ref="E239:E241"/>
    <mergeCell ref="F239:F241"/>
    <mergeCell ref="A239:A241"/>
    <mergeCell ref="B239:B241"/>
    <mergeCell ref="C239:C241"/>
    <mergeCell ref="D239:D241"/>
    <mergeCell ref="A238:C238"/>
    <mergeCell ref="G223:G225"/>
    <mergeCell ref="E223:E225"/>
    <mergeCell ref="F223:F225"/>
    <mergeCell ref="A223:A225"/>
    <mergeCell ref="B223:B225"/>
    <mergeCell ref="C223:C225"/>
    <mergeCell ref="D223:D225"/>
    <mergeCell ref="A222:C222"/>
    <mergeCell ref="E203:E205"/>
    <mergeCell ref="G203:G205"/>
    <mergeCell ref="F203:F205"/>
    <mergeCell ref="F141:F143"/>
    <mergeCell ref="A202:C202"/>
    <mergeCell ref="A203:A205"/>
    <mergeCell ref="B203:B205"/>
    <mergeCell ref="C203:C205"/>
    <mergeCell ref="A140:C140"/>
    <mergeCell ref="A141:A143"/>
    <mergeCell ref="B141:B143"/>
    <mergeCell ref="C141:C143"/>
    <mergeCell ref="G122:G124"/>
    <mergeCell ref="D203:D205"/>
    <mergeCell ref="G141:G143"/>
    <mergeCell ref="D141:D143"/>
    <mergeCell ref="E141:E143"/>
    <mergeCell ref="F122:F124"/>
    <mergeCell ref="A121:C121"/>
    <mergeCell ref="A122:A124"/>
    <mergeCell ref="B122:B124"/>
    <mergeCell ref="C122:C124"/>
    <mergeCell ref="D122:D124"/>
    <mergeCell ref="E122:E124"/>
    <mergeCell ref="F99:F101"/>
    <mergeCell ref="A99:A101"/>
    <mergeCell ref="B99:B101"/>
    <mergeCell ref="C99:C101"/>
    <mergeCell ref="G99:G101"/>
    <mergeCell ref="D99:D101"/>
    <mergeCell ref="E99:E101"/>
    <mergeCell ref="A98:C98"/>
    <mergeCell ref="E62:E64"/>
    <mergeCell ref="F62:F64"/>
    <mergeCell ref="A61:C61"/>
    <mergeCell ref="A62:A64"/>
    <mergeCell ref="B62:B64"/>
    <mergeCell ref="C62:C64"/>
    <mergeCell ref="G62:G64"/>
    <mergeCell ref="D62:D64"/>
    <mergeCell ref="F40:F42"/>
    <mergeCell ref="A40:A42"/>
    <mergeCell ref="B40:B42"/>
    <mergeCell ref="C40:C42"/>
    <mergeCell ref="G40:G42"/>
    <mergeCell ref="D40:D42"/>
    <mergeCell ref="E40:E42"/>
    <mergeCell ref="A39:C39"/>
    <mergeCell ref="E25:E27"/>
    <mergeCell ref="F25:F27"/>
    <mergeCell ref="A24:C24"/>
    <mergeCell ref="A25:A27"/>
    <mergeCell ref="B25:B27"/>
    <mergeCell ref="C25:C27"/>
    <mergeCell ref="G25:G27"/>
    <mergeCell ref="D25:D27"/>
    <mergeCell ref="D9:D11"/>
    <mergeCell ref="F9:F11"/>
    <mergeCell ref="A8:C8"/>
    <mergeCell ref="A9:A11"/>
    <mergeCell ref="B9:B11"/>
    <mergeCell ref="C9:C11"/>
    <mergeCell ref="E9:E11"/>
    <mergeCell ref="G9:G11"/>
  </mergeCells>
  <printOptions horizontalCentered="1"/>
  <pageMargins left="0.7480314960629921" right="0.1968503937007874" top="0.35433070866141736" bottom="0.7086614173228347" header="0.2755905511811024" footer="0.2755905511811024"/>
  <pageSetup fitToHeight="0" fitToWidth="1" horizontalDpi="600" verticalDpi="600" orientation="landscape" paperSize="8" scale="68" r:id="rId3"/>
  <headerFooter alignWithMargins="0">
    <oddFooter>&amp;C&amp;8Pagina &amp;P di &amp;N</oddFooter>
  </headerFooter>
  <rowBreaks count="4" manualBreakCount="4">
    <brk id="29" max="12" man="1"/>
    <brk id="49" max="12" man="1"/>
    <brk id="97" max="12" man="1"/>
    <brk id="221" max="12" man="1"/>
  </rowBreaks>
  <legacyDrawing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2:G377"/>
  <sheetViews>
    <sheetView view="pageBreakPreview" zoomScale="115" zoomScaleNormal="78" zoomScaleSheetLayoutView="115" zoomScalePageLayoutView="0" workbookViewId="0" topLeftCell="A359">
      <selection activeCell="I331" sqref="I331"/>
    </sheetView>
  </sheetViews>
  <sheetFormatPr defaultColWidth="9.140625" defaultRowHeight="12.75"/>
  <cols>
    <col min="1" max="2" width="9.7109375" style="23" customWidth="1"/>
    <col min="3" max="3" width="21.00390625" style="29" customWidth="1"/>
    <col min="4" max="4" width="4.8515625" style="29" customWidth="1"/>
    <col min="5" max="5" width="43.7109375" style="29" customWidth="1"/>
    <col min="6" max="6" width="79.140625" style="29" customWidth="1"/>
    <col min="7" max="7" width="16.00390625" style="29" customWidth="1"/>
    <col min="8" max="16384" width="9.140625" style="29" customWidth="1"/>
  </cols>
  <sheetData>
    <row r="2" spans="1:7" s="30" customFormat="1" ht="28.5" customHeight="1">
      <c r="A2" s="53" t="s">
        <v>147</v>
      </c>
      <c r="B2" s="53"/>
      <c r="C2" s="53"/>
      <c r="D2" s="53"/>
      <c r="E2" s="53"/>
      <c r="F2" s="53"/>
      <c r="G2" s="53"/>
    </row>
    <row r="3" spans="1:7" s="30" customFormat="1" ht="18.75" customHeight="1">
      <c r="A3" s="54" t="s">
        <v>194</v>
      </c>
      <c r="B3" s="54"/>
      <c r="C3" s="54"/>
      <c r="D3" s="54"/>
      <c r="E3" s="54"/>
      <c r="F3" s="54"/>
      <c r="G3" s="54"/>
    </row>
    <row r="4" spans="1:7" s="30" customFormat="1" ht="19.5" customHeight="1">
      <c r="A4" s="55" t="s">
        <v>24</v>
      </c>
      <c r="B4" s="55"/>
      <c r="C4" s="55"/>
      <c r="D4" s="55"/>
      <c r="E4" s="55"/>
      <c r="F4" s="55"/>
      <c r="G4" s="55"/>
    </row>
    <row r="5" spans="1:7" s="30" customFormat="1" ht="15.75" customHeight="1">
      <c r="A5" s="56" t="s">
        <v>1403</v>
      </c>
      <c r="B5" s="56"/>
      <c r="C5" s="56"/>
      <c r="D5" s="56"/>
      <c r="E5" s="56"/>
      <c r="F5" s="56"/>
      <c r="G5" s="56"/>
    </row>
    <row r="6" spans="1:7" ht="23.25">
      <c r="A6" s="31"/>
      <c r="B6" s="31"/>
      <c r="C6" s="31"/>
      <c r="D6" s="31"/>
      <c r="E6" s="31"/>
      <c r="F6" s="31"/>
      <c r="G6" s="31"/>
    </row>
    <row r="7" spans="1:7" ht="15.75">
      <c r="A7" s="32"/>
      <c r="B7" s="32"/>
      <c r="C7" s="32"/>
      <c r="D7" s="32"/>
      <c r="E7" s="32"/>
      <c r="F7" s="32"/>
      <c r="G7" s="32"/>
    </row>
    <row r="8" spans="1:7" ht="18.75">
      <c r="A8" s="61" t="s">
        <v>25</v>
      </c>
      <c r="B8" s="62"/>
      <c r="C8" s="63"/>
      <c r="D8" s="32"/>
      <c r="E8" s="32"/>
      <c r="F8" s="32"/>
      <c r="G8" s="32"/>
    </row>
    <row r="9" spans="1:7" ht="25.5" customHeight="1">
      <c r="A9" s="57" t="s">
        <v>19</v>
      </c>
      <c r="B9" s="57" t="s">
        <v>26</v>
      </c>
      <c r="C9" s="58" t="s">
        <v>20</v>
      </c>
      <c r="D9" s="57" t="s">
        <v>21</v>
      </c>
      <c r="E9" s="57" t="s">
        <v>22</v>
      </c>
      <c r="F9" s="57" t="s">
        <v>23</v>
      </c>
      <c r="G9" s="64" t="s">
        <v>1414</v>
      </c>
    </row>
    <row r="10" spans="1:7" ht="12.75" customHeight="1">
      <c r="A10" s="57"/>
      <c r="B10" s="57"/>
      <c r="C10" s="59"/>
      <c r="D10" s="57"/>
      <c r="E10" s="57"/>
      <c r="F10" s="57"/>
      <c r="G10" s="64"/>
    </row>
    <row r="11" spans="1:7" s="23" customFormat="1" ht="12.75" customHeight="1">
      <c r="A11" s="57"/>
      <c r="B11" s="57"/>
      <c r="C11" s="60"/>
      <c r="D11" s="57"/>
      <c r="E11" s="57"/>
      <c r="F11" s="57"/>
      <c r="G11" s="64"/>
    </row>
    <row r="12" spans="1:7" s="17" customFormat="1" ht="51.75" customHeight="1">
      <c r="A12" s="13" t="s">
        <v>1402</v>
      </c>
      <c r="B12" s="16">
        <v>1</v>
      </c>
      <c r="C12" s="2" t="s">
        <v>802</v>
      </c>
      <c r="D12" s="2" t="s">
        <v>325</v>
      </c>
      <c r="E12" s="1" t="s">
        <v>1401</v>
      </c>
      <c r="F12" s="2" t="s">
        <v>1400</v>
      </c>
      <c r="G12" s="33">
        <v>50360</v>
      </c>
    </row>
    <row r="13" spans="1:7" s="17" customFormat="1" ht="51.75" customHeight="1">
      <c r="A13" s="13" t="s">
        <v>148</v>
      </c>
      <c r="B13" s="16">
        <v>2</v>
      </c>
      <c r="C13" s="2" t="s">
        <v>1399</v>
      </c>
      <c r="D13" s="2" t="s">
        <v>325</v>
      </c>
      <c r="E13" s="1" t="s">
        <v>1398</v>
      </c>
      <c r="F13" s="2" t="s">
        <v>1397</v>
      </c>
      <c r="G13" s="33">
        <v>120140</v>
      </c>
    </row>
    <row r="14" spans="1:7" s="17" customFormat="1" ht="30">
      <c r="A14" s="13" t="s">
        <v>516</v>
      </c>
      <c r="B14" s="16">
        <v>3</v>
      </c>
      <c r="C14" s="2" t="s">
        <v>1396</v>
      </c>
      <c r="D14" s="2" t="s">
        <v>321</v>
      </c>
      <c r="E14" s="1" t="s">
        <v>1395</v>
      </c>
      <c r="F14" s="2" t="s">
        <v>1394</v>
      </c>
      <c r="G14" s="33">
        <v>700000</v>
      </c>
    </row>
    <row r="15" spans="1:7" s="17" customFormat="1" ht="30">
      <c r="A15" s="13" t="s">
        <v>516</v>
      </c>
      <c r="B15" s="16">
        <v>4</v>
      </c>
      <c r="C15" s="2" t="s">
        <v>517</v>
      </c>
      <c r="D15" s="2" t="s">
        <v>321</v>
      </c>
      <c r="E15" s="1" t="s">
        <v>1393</v>
      </c>
      <c r="F15" s="2" t="s">
        <v>519</v>
      </c>
      <c r="G15" s="33">
        <v>700000</v>
      </c>
    </row>
    <row r="16" spans="1:7" s="17" customFormat="1" ht="30">
      <c r="A16" s="13" t="s">
        <v>516</v>
      </c>
      <c r="B16" s="16">
        <v>5</v>
      </c>
      <c r="C16" s="2" t="s">
        <v>1392</v>
      </c>
      <c r="D16" s="2" t="s">
        <v>670</v>
      </c>
      <c r="E16" s="1" t="s">
        <v>1391</v>
      </c>
      <c r="F16" s="2" t="s">
        <v>1390</v>
      </c>
      <c r="G16" s="33">
        <v>1550000</v>
      </c>
    </row>
    <row r="17" spans="1:7" s="17" customFormat="1" ht="30">
      <c r="A17" s="13" t="s">
        <v>30</v>
      </c>
      <c r="B17" s="16">
        <v>6</v>
      </c>
      <c r="C17" s="2" t="s">
        <v>517</v>
      </c>
      <c r="D17" s="2" t="s">
        <v>321</v>
      </c>
      <c r="E17" s="1" t="s">
        <v>1389</v>
      </c>
      <c r="F17" s="2" t="s">
        <v>1388</v>
      </c>
      <c r="G17" s="33">
        <v>10000</v>
      </c>
    </row>
    <row r="18" spans="1:7" s="17" customFormat="1" ht="120">
      <c r="A18" s="13" t="s">
        <v>27</v>
      </c>
      <c r="B18" s="16">
        <v>7</v>
      </c>
      <c r="C18" s="2" t="s">
        <v>667</v>
      </c>
      <c r="D18" s="2" t="s">
        <v>325</v>
      </c>
      <c r="E18" s="1" t="s">
        <v>668</v>
      </c>
      <c r="F18" s="2" t="s">
        <v>1427</v>
      </c>
      <c r="G18" s="33">
        <v>43284.2</v>
      </c>
    </row>
    <row r="19" spans="6:7" ht="13.5" thickBot="1">
      <c r="F19" s="34" t="s">
        <v>1010</v>
      </c>
      <c r="G19" s="35">
        <f>SUM(G12:G18)</f>
        <v>3173784.2</v>
      </c>
    </row>
    <row r="20" spans="1:7" ht="13.5" customHeight="1" thickTop="1">
      <c r="A20" s="61" t="s">
        <v>0</v>
      </c>
      <c r="B20" s="62"/>
      <c r="C20" s="63"/>
      <c r="D20" s="23"/>
      <c r="E20" s="23"/>
      <c r="F20" s="23"/>
      <c r="G20" s="23"/>
    </row>
    <row r="21" spans="1:7" ht="25.5" customHeight="1">
      <c r="A21" s="57" t="s">
        <v>19</v>
      </c>
      <c r="B21" s="57" t="s">
        <v>26</v>
      </c>
      <c r="C21" s="58" t="s">
        <v>20</v>
      </c>
      <c r="D21" s="57" t="s">
        <v>21</v>
      </c>
      <c r="E21" s="57" t="s">
        <v>22</v>
      </c>
      <c r="F21" s="57" t="s">
        <v>23</v>
      </c>
      <c r="G21" s="64" t="s">
        <v>1414</v>
      </c>
    </row>
    <row r="22" spans="1:7" ht="12.75" customHeight="1">
      <c r="A22" s="57"/>
      <c r="B22" s="57"/>
      <c r="C22" s="59"/>
      <c r="D22" s="57"/>
      <c r="E22" s="57"/>
      <c r="F22" s="57"/>
      <c r="G22" s="64"/>
    </row>
    <row r="23" spans="1:7" ht="12.75" customHeight="1">
      <c r="A23" s="57"/>
      <c r="B23" s="57"/>
      <c r="C23" s="60"/>
      <c r="D23" s="57"/>
      <c r="E23" s="57"/>
      <c r="F23" s="57"/>
      <c r="G23" s="64"/>
    </row>
    <row r="24" spans="1:7" s="17" customFormat="1" ht="15">
      <c r="A24" s="13" t="s">
        <v>34</v>
      </c>
      <c r="B24" s="16">
        <v>1</v>
      </c>
      <c r="C24" s="2" t="s">
        <v>202</v>
      </c>
      <c r="D24" s="2" t="s">
        <v>203</v>
      </c>
      <c r="E24" s="1" t="s">
        <v>207</v>
      </c>
      <c r="F24" s="2" t="s">
        <v>1387</v>
      </c>
      <c r="G24" s="33">
        <v>50000</v>
      </c>
    </row>
    <row r="25" spans="1:7" s="17" customFormat="1" ht="30">
      <c r="A25" s="13" t="s">
        <v>33</v>
      </c>
      <c r="B25" s="16">
        <v>2</v>
      </c>
      <c r="C25" s="2" t="s">
        <v>202</v>
      </c>
      <c r="D25" s="2" t="s">
        <v>203</v>
      </c>
      <c r="E25" s="1" t="s">
        <v>1386</v>
      </c>
      <c r="F25" s="2" t="s">
        <v>1385</v>
      </c>
      <c r="G25" s="33">
        <v>45000</v>
      </c>
    </row>
    <row r="26" spans="1:7" s="17" customFormat="1" ht="30">
      <c r="A26" s="13" t="s">
        <v>129</v>
      </c>
      <c r="B26" s="16">
        <v>3</v>
      </c>
      <c r="C26" s="2" t="s">
        <v>649</v>
      </c>
      <c r="D26" s="2" t="s">
        <v>334</v>
      </c>
      <c r="E26" s="1" t="s">
        <v>1384</v>
      </c>
      <c r="F26" s="2" t="s">
        <v>651</v>
      </c>
      <c r="G26" s="33">
        <v>600000</v>
      </c>
    </row>
    <row r="27" spans="1:7" s="17" customFormat="1" ht="30">
      <c r="A27" s="13" t="s">
        <v>523</v>
      </c>
      <c r="B27" s="16">
        <v>4</v>
      </c>
      <c r="C27" s="2" t="s">
        <v>1383</v>
      </c>
      <c r="D27" s="2" t="s">
        <v>203</v>
      </c>
      <c r="E27" s="1" t="s">
        <v>1382</v>
      </c>
      <c r="F27" s="2" t="s">
        <v>1381</v>
      </c>
      <c r="G27" s="33">
        <v>126000</v>
      </c>
    </row>
    <row r="28" spans="1:7" s="17" customFormat="1" ht="30">
      <c r="A28" s="13" t="s">
        <v>523</v>
      </c>
      <c r="B28" s="16">
        <v>5</v>
      </c>
      <c r="C28" s="2" t="s">
        <v>1380</v>
      </c>
      <c r="D28" s="2" t="s">
        <v>203</v>
      </c>
      <c r="E28" s="1" t="s">
        <v>1379</v>
      </c>
      <c r="F28" s="2" t="s">
        <v>1378</v>
      </c>
      <c r="G28" s="33">
        <v>100000</v>
      </c>
    </row>
    <row r="29" spans="1:7" s="17" customFormat="1" ht="15">
      <c r="A29" s="13" t="s">
        <v>36</v>
      </c>
      <c r="B29" s="16">
        <v>6</v>
      </c>
      <c r="C29" s="2" t="s">
        <v>202</v>
      </c>
      <c r="D29" s="2" t="s">
        <v>203</v>
      </c>
      <c r="E29" s="1" t="s">
        <v>1377</v>
      </c>
      <c r="F29" s="2" t="s">
        <v>1376</v>
      </c>
      <c r="G29" s="33">
        <v>94081.9</v>
      </c>
    </row>
    <row r="30" spans="1:7" s="17" customFormat="1" ht="30">
      <c r="A30" s="13" t="s">
        <v>149</v>
      </c>
      <c r="B30" s="16">
        <v>7</v>
      </c>
      <c r="C30" s="2" t="s">
        <v>1375</v>
      </c>
      <c r="D30" s="2" t="s">
        <v>203</v>
      </c>
      <c r="E30" s="1" t="s">
        <v>1374</v>
      </c>
      <c r="F30" s="2" t="s">
        <v>336</v>
      </c>
      <c r="G30" s="33">
        <v>90000</v>
      </c>
    </row>
    <row r="31" spans="1:7" s="17" customFormat="1" ht="30">
      <c r="A31" s="13" t="s">
        <v>149</v>
      </c>
      <c r="B31" s="16">
        <v>8</v>
      </c>
      <c r="C31" s="2" t="s">
        <v>1373</v>
      </c>
      <c r="D31" s="2" t="s">
        <v>203</v>
      </c>
      <c r="E31" s="1" t="s">
        <v>1372</v>
      </c>
      <c r="F31" s="2" t="s">
        <v>336</v>
      </c>
      <c r="G31" s="33">
        <v>150000</v>
      </c>
    </row>
    <row r="32" spans="1:7" s="17" customFormat="1" ht="45">
      <c r="A32" s="13" t="s">
        <v>32</v>
      </c>
      <c r="B32" s="16">
        <v>9</v>
      </c>
      <c r="C32" s="2" t="s">
        <v>1371</v>
      </c>
      <c r="D32" s="2" t="s">
        <v>202</v>
      </c>
      <c r="E32" s="1" t="s">
        <v>1370</v>
      </c>
      <c r="F32" s="2" t="s">
        <v>1369</v>
      </c>
      <c r="G32" s="33">
        <v>85000</v>
      </c>
    </row>
    <row r="33" spans="1:7" s="17" customFormat="1" ht="45">
      <c r="A33" s="13" t="s">
        <v>32</v>
      </c>
      <c r="B33" s="16">
        <v>10</v>
      </c>
      <c r="C33" s="2" t="s">
        <v>678</v>
      </c>
      <c r="D33" s="2" t="s">
        <v>649</v>
      </c>
      <c r="E33" s="1" t="s">
        <v>1368</v>
      </c>
      <c r="F33" s="2" t="s">
        <v>1367</v>
      </c>
      <c r="G33" s="33">
        <v>200000</v>
      </c>
    </row>
    <row r="34" spans="1:7" s="17" customFormat="1" ht="45">
      <c r="A34" s="13" t="s">
        <v>32</v>
      </c>
      <c r="B34" s="16">
        <v>11</v>
      </c>
      <c r="C34" s="2" t="s">
        <v>1366</v>
      </c>
      <c r="D34" s="2" t="s">
        <v>202</v>
      </c>
      <c r="E34" s="1" t="s">
        <v>1365</v>
      </c>
      <c r="F34" s="2" t="s">
        <v>1364</v>
      </c>
      <c r="G34" s="33">
        <v>50000</v>
      </c>
    </row>
    <row r="35" spans="1:7" s="17" customFormat="1" ht="45">
      <c r="A35" s="13" t="s">
        <v>32</v>
      </c>
      <c r="B35" s="16">
        <v>12</v>
      </c>
      <c r="C35" s="2" t="s">
        <v>1363</v>
      </c>
      <c r="D35" s="2" t="s">
        <v>649</v>
      </c>
      <c r="E35" s="1" t="s">
        <v>1362</v>
      </c>
      <c r="F35" s="2" t="s">
        <v>1361</v>
      </c>
      <c r="G35" s="33">
        <v>20000</v>
      </c>
    </row>
    <row r="36" spans="6:7" ht="13.5" thickBot="1">
      <c r="F36" s="34" t="s">
        <v>1010</v>
      </c>
      <c r="G36" s="35">
        <f>SUM(G24:G35)</f>
        <v>1610081.9</v>
      </c>
    </row>
    <row r="37" spans="1:7" ht="19.5" thickTop="1">
      <c r="A37" s="61" t="s">
        <v>1</v>
      </c>
      <c r="B37" s="62"/>
      <c r="C37" s="63"/>
      <c r="D37" s="23"/>
      <c r="E37" s="23"/>
      <c r="F37" s="23"/>
      <c r="G37" s="23"/>
    </row>
    <row r="38" spans="1:7" ht="25.5" customHeight="1">
      <c r="A38" s="57" t="s">
        <v>19</v>
      </c>
      <c r="B38" s="57" t="s">
        <v>26</v>
      </c>
      <c r="C38" s="58" t="s">
        <v>20</v>
      </c>
      <c r="D38" s="57" t="s">
        <v>21</v>
      </c>
      <c r="E38" s="57" t="s">
        <v>22</v>
      </c>
      <c r="F38" s="57" t="s">
        <v>23</v>
      </c>
      <c r="G38" s="64" t="s">
        <v>1414</v>
      </c>
    </row>
    <row r="39" spans="1:7" ht="12.75" customHeight="1">
      <c r="A39" s="57"/>
      <c r="B39" s="57"/>
      <c r="C39" s="59"/>
      <c r="D39" s="57"/>
      <c r="E39" s="57"/>
      <c r="F39" s="57"/>
      <c r="G39" s="64"/>
    </row>
    <row r="40" spans="1:7" ht="12.75" customHeight="1">
      <c r="A40" s="57"/>
      <c r="B40" s="57"/>
      <c r="C40" s="60"/>
      <c r="D40" s="57"/>
      <c r="E40" s="57"/>
      <c r="F40" s="57"/>
      <c r="G40" s="64"/>
    </row>
    <row r="41" spans="1:7" s="17" customFormat="1" ht="30">
      <c r="A41" s="13" t="s">
        <v>150</v>
      </c>
      <c r="B41" s="16">
        <v>1</v>
      </c>
      <c r="C41" s="2" t="s">
        <v>352</v>
      </c>
      <c r="D41" s="2" t="s">
        <v>345</v>
      </c>
      <c r="E41" s="1" t="s">
        <v>353</v>
      </c>
      <c r="F41" s="2" t="s">
        <v>354</v>
      </c>
      <c r="G41" s="33">
        <v>735000</v>
      </c>
    </row>
    <row r="42" spans="1:7" s="17" customFormat="1" ht="30">
      <c r="A42" s="13" t="s">
        <v>150</v>
      </c>
      <c r="B42" s="16">
        <v>2</v>
      </c>
      <c r="C42" s="2" t="s">
        <v>340</v>
      </c>
      <c r="D42" s="2" t="s">
        <v>341</v>
      </c>
      <c r="E42" s="1" t="s">
        <v>1360</v>
      </c>
      <c r="F42" s="2" t="s">
        <v>1359</v>
      </c>
      <c r="G42" s="33">
        <v>15000</v>
      </c>
    </row>
    <row r="43" spans="1:7" s="17" customFormat="1" ht="30">
      <c r="A43" s="13" t="s">
        <v>150</v>
      </c>
      <c r="B43" s="16">
        <v>3</v>
      </c>
      <c r="C43" s="2" t="s">
        <v>529</v>
      </c>
      <c r="D43" s="2" t="s">
        <v>341</v>
      </c>
      <c r="E43" s="1" t="s">
        <v>530</v>
      </c>
      <c r="F43" s="2" t="s">
        <v>531</v>
      </c>
      <c r="G43" s="33">
        <v>25000</v>
      </c>
    </row>
    <row r="44" spans="1:7" s="17" customFormat="1" ht="30">
      <c r="A44" s="13" t="s">
        <v>150</v>
      </c>
      <c r="B44" s="16">
        <v>4</v>
      </c>
      <c r="C44" s="2" t="s">
        <v>532</v>
      </c>
      <c r="D44" s="2" t="s">
        <v>1355</v>
      </c>
      <c r="E44" s="1" t="s">
        <v>1358</v>
      </c>
      <c r="F44" s="2" t="s">
        <v>534</v>
      </c>
      <c r="G44" s="33">
        <v>35000</v>
      </c>
    </row>
    <row r="45" spans="1:7" s="17" customFormat="1" ht="30">
      <c r="A45" s="13" t="s">
        <v>150</v>
      </c>
      <c r="B45" s="16">
        <v>5</v>
      </c>
      <c r="C45" s="2" t="s">
        <v>352</v>
      </c>
      <c r="D45" s="2" t="s">
        <v>345</v>
      </c>
      <c r="E45" s="1" t="s">
        <v>1357</v>
      </c>
      <c r="F45" s="2" t="s">
        <v>1356</v>
      </c>
      <c r="G45" s="33">
        <v>125000</v>
      </c>
    </row>
    <row r="46" spans="1:7" s="17" customFormat="1" ht="30">
      <c r="A46" s="13" t="s">
        <v>150</v>
      </c>
      <c r="B46" s="16">
        <v>6</v>
      </c>
      <c r="C46" s="2" t="s">
        <v>532</v>
      </c>
      <c r="D46" s="2" t="s">
        <v>1355</v>
      </c>
      <c r="E46" s="1" t="s">
        <v>1354</v>
      </c>
      <c r="F46" s="2" t="s">
        <v>534</v>
      </c>
      <c r="G46" s="33">
        <v>70000</v>
      </c>
    </row>
    <row r="47" spans="1:7" s="17" customFormat="1" ht="30">
      <c r="A47" s="13" t="s">
        <v>150</v>
      </c>
      <c r="B47" s="16">
        <v>7</v>
      </c>
      <c r="C47" s="2" t="s">
        <v>1353</v>
      </c>
      <c r="D47" s="2" t="s">
        <v>345</v>
      </c>
      <c r="E47" s="1" t="s">
        <v>1352</v>
      </c>
      <c r="F47" s="2" t="s">
        <v>1350</v>
      </c>
      <c r="G47" s="33">
        <v>65000</v>
      </c>
    </row>
    <row r="48" spans="1:7" s="17" customFormat="1" ht="30">
      <c r="A48" s="13" t="s">
        <v>150</v>
      </c>
      <c r="B48" s="16">
        <v>8</v>
      </c>
      <c r="C48" s="2" t="s">
        <v>352</v>
      </c>
      <c r="D48" s="2" t="s">
        <v>345</v>
      </c>
      <c r="E48" s="1" t="s">
        <v>1351</v>
      </c>
      <c r="F48" s="2" t="s">
        <v>1350</v>
      </c>
      <c r="G48" s="33">
        <v>70000</v>
      </c>
    </row>
    <row r="49" spans="1:7" s="17" customFormat="1" ht="30">
      <c r="A49" s="13" t="s">
        <v>150</v>
      </c>
      <c r="B49" s="16">
        <v>9</v>
      </c>
      <c r="C49" s="2" t="s">
        <v>1349</v>
      </c>
      <c r="D49" s="2" t="s">
        <v>341</v>
      </c>
      <c r="E49" s="1" t="s">
        <v>1348</v>
      </c>
      <c r="F49" s="2" t="s">
        <v>1347</v>
      </c>
      <c r="G49" s="33">
        <v>15000</v>
      </c>
    </row>
    <row r="50" spans="1:7" s="17" customFormat="1" ht="60">
      <c r="A50" s="13" t="s">
        <v>38</v>
      </c>
      <c r="B50" s="16">
        <v>10</v>
      </c>
      <c r="C50" s="2" t="s">
        <v>903</v>
      </c>
      <c r="D50" s="2" t="s">
        <v>279</v>
      </c>
      <c r="E50" s="1" t="s">
        <v>1346</v>
      </c>
      <c r="F50" s="2" t="s">
        <v>1345</v>
      </c>
      <c r="G50" s="33">
        <v>20000</v>
      </c>
    </row>
    <row r="51" spans="1:7" s="17" customFormat="1" ht="30">
      <c r="A51" s="13" t="s">
        <v>40</v>
      </c>
      <c r="B51" s="16">
        <v>11</v>
      </c>
      <c r="C51" s="2" t="s">
        <v>1343</v>
      </c>
      <c r="D51" s="2" t="s">
        <v>341</v>
      </c>
      <c r="E51" s="1" t="s">
        <v>1342</v>
      </c>
      <c r="F51" s="2" t="s">
        <v>1344</v>
      </c>
      <c r="G51" s="33">
        <v>50000</v>
      </c>
    </row>
    <row r="52" spans="1:7" s="17" customFormat="1" ht="15">
      <c r="A52" s="13" t="s">
        <v>40</v>
      </c>
      <c r="B52" s="16">
        <v>12</v>
      </c>
      <c r="C52" s="2" t="s">
        <v>1343</v>
      </c>
      <c r="D52" s="2" t="s">
        <v>341</v>
      </c>
      <c r="E52" s="1" t="s">
        <v>1342</v>
      </c>
      <c r="F52" s="2" t="s">
        <v>1341</v>
      </c>
      <c r="G52" s="33">
        <v>15000</v>
      </c>
    </row>
    <row r="53" spans="1:7" s="17" customFormat="1" ht="15">
      <c r="A53" s="13" t="s">
        <v>37</v>
      </c>
      <c r="B53" s="16">
        <v>13</v>
      </c>
      <c r="C53" s="2" t="s">
        <v>691</v>
      </c>
      <c r="D53" s="2" t="s">
        <v>279</v>
      </c>
      <c r="E53" s="1" t="s">
        <v>692</v>
      </c>
      <c r="F53" s="2" t="s">
        <v>1340</v>
      </c>
      <c r="G53" s="33">
        <v>130000</v>
      </c>
    </row>
    <row r="54" spans="1:7" s="17" customFormat="1" ht="30">
      <c r="A54" s="13" t="s">
        <v>37</v>
      </c>
      <c r="B54" s="16">
        <v>14</v>
      </c>
      <c r="C54" s="2" t="s">
        <v>1339</v>
      </c>
      <c r="D54" s="2"/>
      <c r="E54" s="1" t="s">
        <v>1338</v>
      </c>
      <c r="F54" s="2" t="s">
        <v>1337</v>
      </c>
      <c r="G54" s="33">
        <v>400000</v>
      </c>
    </row>
    <row r="55" spans="1:7" s="17" customFormat="1" ht="45">
      <c r="A55" s="13" t="s">
        <v>37</v>
      </c>
      <c r="B55" s="16">
        <v>15</v>
      </c>
      <c r="C55" s="2" t="s">
        <v>1336</v>
      </c>
      <c r="D55" s="2" t="s">
        <v>341</v>
      </c>
      <c r="E55" s="1" t="s">
        <v>1335</v>
      </c>
      <c r="F55" s="41" t="s">
        <v>1424</v>
      </c>
      <c r="G55" s="33">
        <v>65000</v>
      </c>
    </row>
    <row r="56" spans="1:7" s="17" customFormat="1" ht="30">
      <c r="A56" s="13" t="s">
        <v>39</v>
      </c>
      <c r="B56" s="16">
        <v>16</v>
      </c>
      <c r="C56" s="2" t="s">
        <v>278</v>
      </c>
      <c r="D56" s="2" t="s">
        <v>279</v>
      </c>
      <c r="E56" s="1" t="s">
        <v>1334</v>
      </c>
      <c r="F56" s="2" t="s">
        <v>1333</v>
      </c>
      <c r="G56" s="33">
        <v>20984</v>
      </c>
    </row>
    <row r="57" spans="6:7" ht="13.5" thickBot="1">
      <c r="F57" s="34" t="s">
        <v>1010</v>
      </c>
      <c r="G57" s="35">
        <f>SUM(G41:G56)</f>
        <v>1855984</v>
      </c>
    </row>
    <row r="58" spans="1:7" ht="19.5" thickTop="1">
      <c r="A58" s="61" t="s">
        <v>2</v>
      </c>
      <c r="B58" s="62"/>
      <c r="C58" s="63"/>
      <c r="D58" s="23"/>
      <c r="E58" s="23"/>
      <c r="F58" s="23"/>
      <c r="G58" s="23"/>
    </row>
    <row r="59" spans="1:7" ht="25.5" customHeight="1">
      <c r="A59" s="57" t="s">
        <v>19</v>
      </c>
      <c r="B59" s="57" t="s">
        <v>26</v>
      </c>
      <c r="C59" s="58" t="s">
        <v>20</v>
      </c>
      <c r="D59" s="57" t="s">
        <v>21</v>
      </c>
      <c r="E59" s="57" t="s">
        <v>22</v>
      </c>
      <c r="F59" s="57" t="s">
        <v>23</v>
      </c>
      <c r="G59" s="64" t="s">
        <v>1414</v>
      </c>
    </row>
    <row r="60" spans="1:7" ht="12.75" customHeight="1">
      <c r="A60" s="57"/>
      <c r="B60" s="57"/>
      <c r="C60" s="59"/>
      <c r="D60" s="57"/>
      <c r="E60" s="57"/>
      <c r="F60" s="57"/>
      <c r="G60" s="64"/>
    </row>
    <row r="61" spans="1:7" ht="12.75" customHeight="1">
      <c r="A61" s="57"/>
      <c r="B61" s="57"/>
      <c r="C61" s="60"/>
      <c r="D61" s="57"/>
      <c r="E61" s="57"/>
      <c r="F61" s="57"/>
      <c r="G61" s="64"/>
    </row>
    <row r="62" spans="1:7" s="17" customFormat="1" ht="15">
      <c r="A62" s="13" t="s">
        <v>357</v>
      </c>
      <c r="B62" s="16">
        <v>1</v>
      </c>
      <c r="C62" s="2" t="s">
        <v>42</v>
      </c>
      <c r="D62" s="2" t="s">
        <v>208</v>
      </c>
      <c r="E62" s="1" t="s">
        <v>358</v>
      </c>
      <c r="F62" s="2" t="s">
        <v>359</v>
      </c>
      <c r="G62" s="33">
        <v>400000</v>
      </c>
    </row>
    <row r="63" spans="1:7" s="17" customFormat="1" ht="30">
      <c r="A63" s="13" t="s">
        <v>151</v>
      </c>
      <c r="B63" s="16">
        <v>2</v>
      </c>
      <c r="C63" s="2" t="s">
        <v>42</v>
      </c>
      <c r="D63" s="2" t="s">
        <v>1325</v>
      </c>
      <c r="E63" s="1" t="s">
        <v>1332</v>
      </c>
      <c r="F63" s="2" t="s">
        <v>1331</v>
      </c>
      <c r="G63" s="33">
        <v>25000</v>
      </c>
    </row>
    <row r="64" spans="1:7" s="17" customFormat="1" ht="45">
      <c r="A64" s="13" t="s">
        <v>152</v>
      </c>
      <c r="B64" s="16">
        <v>3</v>
      </c>
      <c r="C64" s="2" t="s">
        <v>1330</v>
      </c>
      <c r="D64" s="2" t="s">
        <v>1325</v>
      </c>
      <c r="E64" s="1" t="s">
        <v>1329</v>
      </c>
      <c r="F64" s="2" t="s">
        <v>1328</v>
      </c>
      <c r="G64" s="33">
        <v>400000</v>
      </c>
    </row>
    <row r="65" spans="1:7" s="17" customFormat="1" ht="15">
      <c r="A65" s="13" t="s">
        <v>153</v>
      </c>
      <c r="B65" s="16">
        <v>4</v>
      </c>
      <c r="C65" s="2" t="s">
        <v>44</v>
      </c>
      <c r="D65" s="2" t="s">
        <v>1327</v>
      </c>
      <c r="E65" s="1" t="s">
        <v>539</v>
      </c>
      <c r="F65" s="2" t="s">
        <v>1326</v>
      </c>
      <c r="G65" s="33">
        <v>250000</v>
      </c>
    </row>
    <row r="66" spans="1:7" s="17" customFormat="1" ht="45">
      <c r="A66" s="13" t="s">
        <v>152</v>
      </c>
      <c r="B66" s="16">
        <v>5</v>
      </c>
      <c r="C66" s="2" t="s">
        <v>535</v>
      </c>
      <c r="D66" s="2" t="s">
        <v>1325</v>
      </c>
      <c r="E66" s="1" t="s">
        <v>1324</v>
      </c>
      <c r="F66" s="2" t="s">
        <v>1323</v>
      </c>
      <c r="G66" s="33">
        <v>400000</v>
      </c>
    </row>
    <row r="67" spans="1:7" s="17" customFormat="1" ht="15">
      <c r="A67" s="13" t="s">
        <v>153</v>
      </c>
      <c r="B67" s="16">
        <v>6</v>
      </c>
      <c r="C67" s="2" t="s">
        <v>43</v>
      </c>
      <c r="D67" s="2" t="s">
        <v>1322</v>
      </c>
      <c r="E67" s="1" t="s">
        <v>545</v>
      </c>
      <c r="F67" s="2" t="s">
        <v>546</v>
      </c>
      <c r="G67" s="33">
        <v>100000</v>
      </c>
    </row>
    <row r="68" spans="1:7" s="17" customFormat="1" ht="15">
      <c r="A68" s="13" t="s">
        <v>47</v>
      </c>
      <c r="B68" s="16">
        <v>7</v>
      </c>
      <c r="C68" s="2" t="s">
        <v>133</v>
      </c>
      <c r="D68" s="2" t="s">
        <v>208</v>
      </c>
      <c r="E68" s="1" t="s">
        <v>1320</v>
      </c>
      <c r="F68" s="2" t="s">
        <v>1321</v>
      </c>
      <c r="G68" s="33">
        <v>44000</v>
      </c>
    </row>
    <row r="69" spans="1:7" s="17" customFormat="1" ht="15">
      <c r="A69" s="13" t="s">
        <v>47</v>
      </c>
      <c r="B69" s="16">
        <v>8</v>
      </c>
      <c r="C69" s="2" t="s">
        <v>133</v>
      </c>
      <c r="D69" s="2" t="s">
        <v>208</v>
      </c>
      <c r="E69" s="1" t="s">
        <v>1320</v>
      </c>
      <c r="F69" s="2" t="s">
        <v>1319</v>
      </c>
      <c r="G69" s="33">
        <v>48800</v>
      </c>
    </row>
    <row r="70" spans="1:7" s="17" customFormat="1" ht="15">
      <c r="A70" s="13" t="s">
        <v>1318</v>
      </c>
      <c r="B70" s="16">
        <v>9</v>
      </c>
      <c r="C70" s="2" t="s">
        <v>1317</v>
      </c>
      <c r="D70" s="2" t="s">
        <v>214</v>
      </c>
      <c r="E70" s="1" t="s">
        <v>1316</v>
      </c>
      <c r="F70" s="2" t="s">
        <v>1315</v>
      </c>
      <c r="G70" s="33">
        <v>24898.15</v>
      </c>
    </row>
    <row r="71" spans="1:7" s="17" customFormat="1" ht="30">
      <c r="A71" s="13" t="s">
        <v>41</v>
      </c>
      <c r="B71" s="16">
        <v>10</v>
      </c>
      <c r="C71" s="2" t="s">
        <v>133</v>
      </c>
      <c r="D71" s="2" t="s">
        <v>208</v>
      </c>
      <c r="E71" s="1" t="s">
        <v>697</v>
      </c>
      <c r="F71" s="2" t="s">
        <v>698</v>
      </c>
      <c r="G71" s="33">
        <v>450000</v>
      </c>
    </row>
    <row r="72" spans="1:7" s="17" customFormat="1" ht="30">
      <c r="A72" s="13" t="s">
        <v>41</v>
      </c>
      <c r="B72" s="16">
        <v>11</v>
      </c>
      <c r="C72" s="2" t="s">
        <v>133</v>
      </c>
      <c r="D72" s="2" t="s">
        <v>208</v>
      </c>
      <c r="E72" s="1" t="s">
        <v>699</v>
      </c>
      <c r="F72" s="2" t="s">
        <v>700</v>
      </c>
      <c r="G72" s="33">
        <v>1500000</v>
      </c>
    </row>
    <row r="73" spans="1:7" s="17" customFormat="1" ht="30">
      <c r="A73" s="13" t="s">
        <v>41</v>
      </c>
      <c r="B73" s="16">
        <v>12</v>
      </c>
      <c r="C73" s="2" t="s">
        <v>133</v>
      </c>
      <c r="D73" s="2" t="s">
        <v>208</v>
      </c>
      <c r="E73" s="1" t="s">
        <v>701</v>
      </c>
      <c r="F73" s="2" t="s">
        <v>702</v>
      </c>
      <c r="G73" s="33">
        <v>200000</v>
      </c>
    </row>
    <row r="74" spans="1:7" s="17" customFormat="1" ht="30">
      <c r="A74" s="13" t="s">
        <v>41</v>
      </c>
      <c r="B74" s="16">
        <v>13</v>
      </c>
      <c r="C74" s="2" t="s">
        <v>133</v>
      </c>
      <c r="D74" s="2" t="s">
        <v>208</v>
      </c>
      <c r="E74" s="1" t="s">
        <v>1314</v>
      </c>
      <c r="F74" s="2" t="s">
        <v>710</v>
      </c>
      <c r="G74" s="33">
        <v>300000</v>
      </c>
    </row>
    <row r="75" spans="1:7" s="17" customFormat="1" ht="30">
      <c r="A75" s="13" t="s">
        <v>41</v>
      </c>
      <c r="B75" s="16">
        <v>14</v>
      </c>
      <c r="C75" s="2" t="s">
        <v>133</v>
      </c>
      <c r="D75" s="2" t="s">
        <v>208</v>
      </c>
      <c r="E75" s="1" t="s">
        <v>701</v>
      </c>
      <c r="F75" s="2" t="s">
        <v>710</v>
      </c>
      <c r="G75" s="33">
        <v>200000</v>
      </c>
    </row>
    <row r="76" spans="1:7" s="17" customFormat="1" ht="75">
      <c r="A76" s="13" t="s">
        <v>41</v>
      </c>
      <c r="B76" s="16">
        <v>15</v>
      </c>
      <c r="C76" s="2" t="s">
        <v>133</v>
      </c>
      <c r="D76" s="2" t="s">
        <v>208</v>
      </c>
      <c r="E76" s="1" t="s">
        <v>706</v>
      </c>
      <c r="F76" s="2" t="s">
        <v>1313</v>
      </c>
      <c r="G76" s="33">
        <v>180000</v>
      </c>
    </row>
    <row r="77" spans="1:7" s="17" customFormat="1" ht="210">
      <c r="A77" s="13" t="s">
        <v>189</v>
      </c>
      <c r="B77" s="16">
        <v>16</v>
      </c>
      <c r="C77" s="2" t="s">
        <v>840</v>
      </c>
      <c r="D77" s="2" t="s">
        <v>208</v>
      </c>
      <c r="E77" s="1" t="s">
        <v>841</v>
      </c>
      <c r="F77" s="2" t="s">
        <v>1428</v>
      </c>
      <c r="G77" s="33">
        <v>990000</v>
      </c>
    </row>
    <row r="78" spans="1:7" s="17" customFormat="1" ht="30">
      <c r="A78" s="13" t="s">
        <v>842</v>
      </c>
      <c r="B78" s="16">
        <v>17</v>
      </c>
      <c r="C78" s="2" t="s">
        <v>133</v>
      </c>
      <c r="D78" s="2" t="s">
        <v>208</v>
      </c>
      <c r="E78" s="1" t="s">
        <v>1312</v>
      </c>
      <c r="F78" s="2" t="s">
        <v>1311</v>
      </c>
      <c r="G78" s="33">
        <v>600000</v>
      </c>
    </row>
    <row r="79" spans="1:7" s="17" customFormat="1" ht="45">
      <c r="A79" s="13" t="s">
        <v>847</v>
      </c>
      <c r="B79" s="16">
        <v>18</v>
      </c>
      <c r="C79" s="2" t="s">
        <v>848</v>
      </c>
      <c r="D79" s="2" t="s">
        <v>849</v>
      </c>
      <c r="E79" s="1" t="s">
        <v>1310</v>
      </c>
      <c r="F79" s="2" t="s">
        <v>1309</v>
      </c>
      <c r="G79" s="33">
        <v>350000</v>
      </c>
    </row>
    <row r="80" spans="1:7" s="17" customFormat="1" ht="30">
      <c r="A80" s="13" t="s">
        <v>136</v>
      </c>
      <c r="B80" s="16">
        <v>19</v>
      </c>
      <c r="C80" s="2" t="s">
        <v>44</v>
      </c>
      <c r="D80" s="2" t="s">
        <v>538</v>
      </c>
      <c r="E80" s="1" t="s">
        <v>1308</v>
      </c>
      <c r="F80" s="2" t="s">
        <v>1307</v>
      </c>
      <c r="G80" s="33">
        <v>304725.6</v>
      </c>
    </row>
    <row r="81" spans="1:7" s="17" customFormat="1" ht="30">
      <c r="A81" s="13" t="s">
        <v>190</v>
      </c>
      <c r="B81" s="16">
        <v>20</v>
      </c>
      <c r="C81" s="2" t="s">
        <v>191</v>
      </c>
      <c r="D81" s="2" t="s">
        <v>208</v>
      </c>
      <c r="E81" s="1" t="s">
        <v>854</v>
      </c>
      <c r="F81" s="2" t="s">
        <v>1306</v>
      </c>
      <c r="G81" s="33">
        <v>374374.29</v>
      </c>
    </row>
    <row r="82" spans="1:7" s="17" customFormat="1" ht="30">
      <c r="A82" s="13" t="s">
        <v>129</v>
      </c>
      <c r="B82" s="16">
        <v>21</v>
      </c>
      <c r="C82" s="2" t="s">
        <v>133</v>
      </c>
      <c r="D82" s="2" t="s">
        <v>208</v>
      </c>
      <c r="E82" s="1" t="s">
        <v>1259</v>
      </c>
      <c r="F82" s="2" t="s">
        <v>1258</v>
      </c>
      <c r="G82" s="33">
        <v>120000</v>
      </c>
    </row>
    <row r="83" spans="1:7" s="17" customFormat="1" ht="30">
      <c r="A83" s="13" t="s">
        <v>139</v>
      </c>
      <c r="B83" s="16">
        <v>22</v>
      </c>
      <c r="C83" s="2" t="s">
        <v>133</v>
      </c>
      <c r="D83" s="2" t="s">
        <v>856</v>
      </c>
      <c r="E83" s="1" t="s">
        <v>857</v>
      </c>
      <c r="F83" s="2" t="s">
        <v>858</v>
      </c>
      <c r="G83" s="33">
        <v>2000000</v>
      </c>
    </row>
    <row r="84" spans="1:7" s="17" customFormat="1" ht="30">
      <c r="A84" s="13" t="s">
        <v>45</v>
      </c>
      <c r="B84" s="16">
        <v>23</v>
      </c>
      <c r="C84" s="2" t="s">
        <v>210</v>
      </c>
      <c r="D84" s="2" t="s">
        <v>211</v>
      </c>
      <c r="E84" s="1" t="s">
        <v>1305</v>
      </c>
      <c r="F84" s="2" t="s">
        <v>227</v>
      </c>
      <c r="G84" s="33">
        <v>422540</v>
      </c>
    </row>
    <row r="85" spans="6:7" ht="13.5" thickBot="1">
      <c r="F85" s="34" t="s">
        <v>1010</v>
      </c>
      <c r="G85" s="35">
        <f>SUM(G62:G84)</f>
        <v>9684338.04</v>
      </c>
    </row>
    <row r="86" spans="1:7" ht="13.5" customHeight="1" thickTop="1">
      <c r="A86" s="61" t="s">
        <v>3</v>
      </c>
      <c r="B86" s="62"/>
      <c r="C86" s="63"/>
      <c r="D86" s="23"/>
      <c r="E86" s="23"/>
      <c r="F86" s="23"/>
      <c r="G86" s="23"/>
    </row>
    <row r="87" spans="1:7" ht="25.5" customHeight="1">
      <c r="A87" s="57" t="s">
        <v>19</v>
      </c>
      <c r="B87" s="57" t="s">
        <v>26</v>
      </c>
      <c r="C87" s="58" t="s">
        <v>20</v>
      </c>
      <c r="D87" s="57" t="s">
        <v>21</v>
      </c>
      <c r="E87" s="57" t="s">
        <v>22</v>
      </c>
      <c r="F87" s="57" t="s">
        <v>23</v>
      </c>
      <c r="G87" s="64" t="s">
        <v>1414</v>
      </c>
    </row>
    <row r="88" spans="1:7" ht="12.75" customHeight="1">
      <c r="A88" s="57"/>
      <c r="B88" s="57"/>
      <c r="C88" s="59"/>
      <c r="D88" s="57"/>
      <c r="E88" s="57"/>
      <c r="F88" s="57"/>
      <c r="G88" s="64"/>
    </row>
    <row r="89" spans="1:7" ht="12.75" customHeight="1">
      <c r="A89" s="57"/>
      <c r="B89" s="57"/>
      <c r="C89" s="60"/>
      <c r="D89" s="57"/>
      <c r="E89" s="57"/>
      <c r="F89" s="57"/>
      <c r="G89" s="64"/>
    </row>
    <row r="90" spans="1:7" s="17" customFormat="1" ht="30">
      <c r="A90" s="13" t="s">
        <v>364</v>
      </c>
      <c r="B90" s="16">
        <v>1</v>
      </c>
      <c r="C90" s="2" t="s">
        <v>51</v>
      </c>
      <c r="D90" s="2" t="s">
        <v>365</v>
      </c>
      <c r="E90" s="1" t="s">
        <v>366</v>
      </c>
      <c r="F90" s="2" t="s">
        <v>367</v>
      </c>
      <c r="G90" s="33">
        <v>1000000</v>
      </c>
    </row>
    <row r="91" spans="1:7" s="17" customFormat="1" ht="45">
      <c r="A91" s="13" t="s">
        <v>1304</v>
      </c>
      <c r="B91" s="16">
        <v>2</v>
      </c>
      <c r="C91" s="2" t="s">
        <v>368</v>
      </c>
      <c r="D91" s="2" t="s">
        <v>369</v>
      </c>
      <c r="E91" s="1" t="s">
        <v>1303</v>
      </c>
      <c r="F91" s="2" t="s">
        <v>1302</v>
      </c>
      <c r="G91" s="33">
        <v>300000</v>
      </c>
    </row>
    <row r="92" spans="1:7" s="17" customFormat="1" ht="30">
      <c r="A92" s="13" t="s">
        <v>364</v>
      </c>
      <c r="B92" s="16">
        <v>3</v>
      </c>
      <c r="C92" s="2" t="s">
        <v>372</v>
      </c>
      <c r="D92" s="2" t="s">
        <v>373</v>
      </c>
      <c r="E92" s="1" t="s">
        <v>374</v>
      </c>
      <c r="F92" s="2" t="s">
        <v>375</v>
      </c>
      <c r="G92" s="33">
        <v>250000</v>
      </c>
    </row>
    <row r="93" spans="1:7" s="17" customFormat="1" ht="30">
      <c r="A93" s="13" t="s">
        <v>157</v>
      </c>
      <c r="B93" s="16">
        <v>4</v>
      </c>
      <c r="C93" s="2" t="s">
        <v>547</v>
      </c>
      <c r="D93" s="2" t="s">
        <v>373</v>
      </c>
      <c r="E93" s="1" t="s">
        <v>548</v>
      </c>
      <c r="F93" s="2" t="s">
        <v>1301</v>
      </c>
      <c r="G93" s="33">
        <v>60000</v>
      </c>
    </row>
    <row r="94" spans="1:7" s="17" customFormat="1" ht="30">
      <c r="A94" s="13" t="s">
        <v>157</v>
      </c>
      <c r="B94" s="16">
        <v>5</v>
      </c>
      <c r="C94" s="2" t="s">
        <v>550</v>
      </c>
      <c r="D94" s="2" t="s">
        <v>373</v>
      </c>
      <c r="E94" s="1" t="s">
        <v>551</v>
      </c>
      <c r="F94" s="2" t="s">
        <v>1300</v>
      </c>
      <c r="G94" s="33">
        <v>75000</v>
      </c>
    </row>
    <row r="95" spans="1:7" s="17" customFormat="1" ht="15">
      <c r="A95" s="13" t="s">
        <v>155</v>
      </c>
      <c r="B95" s="16">
        <v>6</v>
      </c>
      <c r="C95" s="2" t="s">
        <v>553</v>
      </c>
      <c r="D95" s="2" t="s">
        <v>365</v>
      </c>
      <c r="E95" s="1" t="s">
        <v>554</v>
      </c>
      <c r="F95" s="2" t="s">
        <v>555</v>
      </c>
      <c r="G95" s="33">
        <v>145000</v>
      </c>
    </row>
    <row r="96" spans="1:7" s="17" customFormat="1" ht="30">
      <c r="A96" s="13" t="s">
        <v>157</v>
      </c>
      <c r="B96" s="16">
        <v>7</v>
      </c>
      <c r="C96" s="2" t="s">
        <v>924</v>
      </c>
      <c r="D96" s="2" t="s">
        <v>373</v>
      </c>
      <c r="E96" s="1" t="s">
        <v>1299</v>
      </c>
      <c r="F96" s="2" t="s">
        <v>1298</v>
      </c>
      <c r="G96" s="33">
        <v>48460</v>
      </c>
    </row>
    <row r="97" spans="1:7" s="17" customFormat="1" ht="15">
      <c r="A97" s="13" t="s">
        <v>155</v>
      </c>
      <c r="B97" s="16">
        <v>8</v>
      </c>
      <c r="C97" s="2" t="s">
        <v>556</v>
      </c>
      <c r="D97" s="2" t="s">
        <v>557</v>
      </c>
      <c r="E97" s="1" t="s">
        <v>558</v>
      </c>
      <c r="F97" s="2" t="s">
        <v>559</v>
      </c>
      <c r="G97" s="33">
        <v>200000</v>
      </c>
    </row>
    <row r="98" spans="1:7" s="17" customFormat="1" ht="30">
      <c r="A98" s="13" t="s">
        <v>157</v>
      </c>
      <c r="B98" s="16">
        <v>9</v>
      </c>
      <c r="C98" s="2" t="s">
        <v>181</v>
      </c>
      <c r="D98" s="2" t="s">
        <v>564</v>
      </c>
      <c r="E98" s="1" t="s">
        <v>1297</v>
      </c>
      <c r="F98" s="2" t="s">
        <v>1296</v>
      </c>
      <c r="G98" s="33">
        <v>23000</v>
      </c>
    </row>
    <row r="99" spans="1:7" s="17" customFormat="1" ht="30">
      <c r="A99" s="13" t="s">
        <v>155</v>
      </c>
      <c r="B99" s="16">
        <v>10</v>
      </c>
      <c r="C99" s="2" t="s">
        <v>1295</v>
      </c>
      <c r="D99" s="2" t="s">
        <v>1294</v>
      </c>
      <c r="E99" s="1" t="s">
        <v>1293</v>
      </c>
      <c r="F99" s="2" t="s">
        <v>1292</v>
      </c>
      <c r="G99" s="33">
        <v>200000</v>
      </c>
    </row>
    <row r="100" spans="1:7" s="17" customFormat="1" ht="60">
      <c r="A100" s="13" t="s">
        <v>52</v>
      </c>
      <c r="B100" s="16">
        <v>11</v>
      </c>
      <c r="C100" s="2" t="s">
        <v>1291</v>
      </c>
      <c r="D100" s="2" t="s">
        <v>561</v>
      </c>
      <c r="E100" s="1" t="s">
        <v>1290</v>
      </c>
      <c r="F100" s="2" t="s">
        <v>1289</v>
      </c>
      <c r="G100" s="33">
        <v>15000</v>
      </c>
    </row>
    <row r="101" spans="1:7" s="17" customFormat="1" ht="75">
      <c r="A101" s="13" t="s">
        <v>52</v>
      </c>
      <c r="B101" s="16">
        <v>12</v>
      </c>
      <c r="C101" s="2" t="s">
        <v>1286</v>
      </c>
      <c r="D101" s="2" t="s">
        <v>561</v>
      </c>
      <c r="E101" s="1" t="s">
        <v>1288</v>
      </c>
      <c r="F101" s="2" t="s">
        <v>1287</v>
      </c>
      <c r="G101" s="33">
        <v>28000</v>
      </c>
    </row>
    <row r="102" spans="1:7" s="17" customFormat="1" ht="30">
      <c r="A102" s="13" t="s">
        <v>52</v>
      </c>
      <c r="B102" s="16">
        <v>13</v>
      </c>
      <c r="C102" s="2" t="s">
        <v>1286</v>
      </c>
      <c r="D102" s="2" t="s">
        <v>561</v>
      </c>
      <c r="E102" s="1" t="s">
        <v>1285</v>
      </c>
      <c r="F102" s="2" t="s">
        <v>1284</v>
      </c>
      <c r="G102" s="33">
        <v>25000</v>
      </c>
    </row>
    <row r="103" spans="1:7" s="17" customFormat="1" ht="30">
      <c r="A103" s="13" t="s">
        <v>923</v>
      </c>
      <c r="B103" s="16">
        <v>14</v>
      </c>
      <c r="C103" s="2" t="s">
        <v>924</v>
      </c>
      <c r="D103" s="2" t="s">
        <v>373</v>
      </c>
      <c r="E103" s="1" t="s">
        <v>925</v>
      </c>
      <c r="F103" s="2" t="s">
        <v>926</v>
      </c>
      <c r="G103" s="33">
        <v>1000000</v>
      </c>
    </row>
    <row r="104" spans="1:7" s="17" customFormat="1" ht="30">
      <c r="A104" s="13" t="s">
        <v>50</v>
      </c>
      <c r="B104" s="16">
        <v>15</v>
      </c>
      <c r="C104" s="2" t="s">
        <v>368</v>
      </c>
      <c r="D104" s="2" t="s">
        <v>369</v>
      </c>
      <c r="E104" s="1" t="s">
        <v>1283</v>
      </c>
      <c r="F104" s="2" t="s">
        <v>1282</v>
      </c>
      <c r="G104" s="33">
        <v>85000</v>
      </c>
    </row>
    <row r="105" spans="1:7" s="17" customFormat="1" ht="30">
      <c r="A105" s="13" t="s">
        <v>50</v>
      </c>
      <c r="B105" s="16">
        <v>16</v>
      </c>
      <c r="C105" s="2" t="s">
        <v>1281</v>
      </c>
      <c r="D105" s="2" t="s">
        <v>365</v>
      </c>
      <c r="E105" s="1" t="s">
        <v>1280</v>
      </c>
      <c r="F105" s="2" t="s">
        <v>1279</v>
      </c>
      <c r="G105" s="33">
        <v>150000</v>
      </c>
    </row>
    <row r="106" spans="1:7" s="17" customFormat="1" ht="30">
      <c r="A106" s="13" t="s">
        <v>50</v>
      </c>
      <c r="B106" s="16">
        <v>17</v>
      </c>
      <c r="C106" s="2" t="s">
        <v>1278</v>
      </c>
      <c r="D106" s="2" t="s">
        <v>369</v>
      </c>
      <c r="E106" s="1" t="s">
        <v>565</v>
      </c>
      <c r="F106" s="2" t="s">
        <v>1277</v>
      </c>
      <c r="G106" s="33">
        <v>30000</v>
      </c>
    </row>
    <row r="107" spans="1:7" s="17" customFormat="1" ht="30">
      <c r="A107" s="13" t="s">
        <v>50</v>
      </c>
      <c r="B107" s="16">
        <v>18</v>
      </c>
      <c r="C107" s="2" t="s">
        <v>1276</v>
      </c>
      <c r="D107" s="2" t="s">
        <v>373</v>
      </c>
      <c r="E107" s="1" t="s">
        <v>1275</v>
      </c>
      <c r="F107" s="2" t="s">
        <v>1274</v>
      </c>
      <c r="G107" s="33">
        <v>130000</v>
      </c>
    </row>
    <row r="108" spans="1:7" s="17" customFormat="1" ht="30">
      <c r="A108" s="13" t="s">
        <v>50</v>
      </c>
      <c r="B108" s="16">
        <v>19</v>
      </c>
      <c r="C108" s="2" t="s">
        <v>1273</v>
      </c>
      <c r="D108" s="2" t="s">
        <v>557</v>
      </c>
      <c r="E108" s="1" t="s">
        <v>1272</v>
      </c>
      <c r="F108" s="2" t="s">
        <v>1271</v>
      </c>
      <c r="G108" s="33">
        <v>100000</v>
      </c>
    </row>
    <row r="109" spans="1:7" s="17" customFormat="1" ht="30">
      <c r="A109" s="13" t="s">
        <v>50</v>
      </c>
      <c r="B109" s="16">
        <v>20</v>
      </c>
      <c r="C109" s="2" t="s">
        <v>1270</v>
      </c>
      <c r="D109" s="2" t="s">
        <v>561</v>
      </c>
      <c r="E109" s="1" t="s">
        <v>1269</v>
      </c>
      <c r="F109" s="2" t="s">
        <v>1268</v>
      </c>
      <c r="G109" s="33">
        <v>40000</v>
      </c>
    </row>
    <row r="110" spans="1:7" s="17" customFormat="1" ht="30">
      <c r="A110" s="13" t="s">
        <v>50</v>
      </c>
      <c r="B110" s="16">
        <v>21</v>
      </c>
      <c r="C110" s="2" t="s">
        <v>1267</v>
      </c>
      <c r="D110" s="2" t="s">
        <v>571</v>
      </c>
      <c r="E110" s="1" t="s">
        <v>1266</v>
      </c>
      <c r="F110" s="2" t="s">
        <v>1265</v>
      </c>
      <c r="G110" s="33">
        <v>80000</v>
      </c>
    </row>
    <row r="111" spans="1:7" s="17" customFormat="1" ht="15">
      <c r="A111" s="13" t="s">
        <v>862</v>
      </c>
      <c r="B111" s="16">
        <v>22</v>
      </c>
      <c r="C111" s="2" t="s">
        <v>1264</v>
      </c>
      <c r="D111" s="2" t="s">
        <v>1263</v>
      </c>
      <c r="E111" s="1" t="s">
        <v>1262</v>
      </c>
      <c r="F111" s="2" t="s">
        <v>1261</v>
      </c>
      <c r="G111" s="33">
        <v>51900</v>
      </c>
    </row>
    <row r="112" spans="1:7" s="17" customFormat="1" ht="30">
      <c r="A112" s="13" t="s">
        <v>866</v>
      </c>
      <c r="B112" s="16">
        <v>23</v>
      </c>
      <c r="C112" s="2" t="s">
        <v>181</v>
      </c>
      <c r="D112" s="2" t="s">
        <v>564</v>
      </c>
      <c r="E112" s="1" t="s">
        <v>867</v>
      </c>
      <c r="F112" s="2" t="s">
        <v>1260</v>
      </c>
      <c r="G112" s="33">
        <v>1200000</v>
      </c>
    </row>
    <row r="113" spans="6:7" ht="13.5" thickBot="1">
      <c r="F113" s="34" t="s">
        <v>1010</v>
      </c>
      <c r="G113" s="35">
        <f>SUM(G90:G112)</f>
        <v>5236360</v>
      </c>
    </row>
    <row r="114" spans="1:7" ht="13.5" customHeight="1" thickTop="1">
      <c r="A114" s="61" t="s">
        <v>4</v>
      </c>
      <c r="B114" s="62"/>
      <c r="C114" s="63"/>
      <c r="D114" s="23"/>
      <c r="E114" s="23"/>
      <c r="F114" s="23"/>
      <c r="G114" s="23"/>
    </row>
    <row r="115" spans="1:7" ht="25.5" customHeight="1">
      <c r="A115" s="58" t="s">
        <v>19</v>
      </c>
      <c r="B115" s="58" t="s">
        <v>26</v>
      </c>
      <c r="C115" s="58" t="s">
        <v>20</v>
      </c>
      <c r="D115" s="58" t="s">
        <v>21</v>
      </c>
      <c r="E115" s="58" t="s">
        <v>22</v>
      </c>
      <c r="F115" s="58" t="s">
        <v>23</v>
      </c>
      <c r="G115" s="64" t="s">
        <v>1414</v>
      </c>
    </row>
    <row r="116" spans="1:7" ht="12.75" customHeight="1">
      <c r="A116" s="59"/>
      <c r="B116" s="59"/>
      <c r="C116" s="59"/>
      <c r="D116" s="59"/>
      <c r="E116" s="59"/>
      <c r="F116" s="59"/>
      <c r="G116" s="64"/>
    </row>
    <row r="117" spans="1:7" ht="12.75" customHeight="1">
      <c r="A117" s="60"/>
      <c r="B117" s="60"/>
      <c r="C117" s="60"/>
      <c r="D117" s="60"/>
      <c r="E117" s="60"/>
      <c r="F117" s="60"/>
      <c r="G117" s="64"/>
    </row>
    <row r="118" spans="1:7" s="17" customFormat="1" ht="27.75">
      <c r="A118" s="13" t="s">
        <v>55</v>
      </c>
      <c r="B118" s="16">
        <v>1</v>
      </c>
      <c r="C118" s="2" t="s">
        <v>215</v>
      </c>
      <c r="D118" s="2" t="s">
        <v>216</v>
      </c>
      <c r="E118" s="1" t="s">
        <v>217</v>
      </c>
      <c r="F118" s="2" t="s">
        <v>1257</v>
      </c>
      <c r="G118" s="33">
        <v>220000</v>
      </c>
    </row>
    <row r="119" spans="1:7" s="17" customFormat="1" ht="30">
      <c r="A119" s="13" t="s">
        <v>57</v>
      </c>
      <c r="B119" s="16">
        <v>2</v>
      </c>
      <c r="C119" s="2" t="s">
        <v>188</v>
      </c>
      <c r="D119" s="2" t="s">
        <v>220</v>
      </c>
      <c r="E119" s="1" t="s">
        <v>221</v>
      </c>
      <c r="F119" s="2" t="s">
        <v>1256</v>
      </c>
      <c r="G119" s="33">
        <v>177000</v>
      </c>
    </row>
    <row r="120" spans="1:7" s="17" customFormat="1" ht="30">
      <c r="A120" s="13" t="s">
        <v>158</v>
      </c>
      <c r="B120" s="16">
        <v>3</v>
      </c>
      <c r="C120" s="2" t="s">
        <v>1255</v>
      </c>
      <c r="D120" s="2" t="s">
        <v>378</v>
      </c>
      <c r="E120" s="1" t="s">
        <v>1254</v>
      </c>
      <c r="F120" s="2" t="s">
        <v>1253</v>
      </c>
      <c r="G120" s="33">
        <v>72200</v>
      </c>
    </row>
    <row r="121" spans="1:7" s="17" customFormat="1" ht="30">
      <c r="A121" s="13" t="s">
        <v>54</v>
      </c>
      <c r="B121" s="16">
        <v>4</v>
      </c>
      <c r="C121" s="2" t="s">
        <v>715</v>
      </c>
      <c r="D121" s="2" t="s">
        <v>378</v>
      </c>
      <c r="E121" s="1" t="s">
        <v>716</v>
      </c>
      <c r="F121" s="2" t="s">
        <v>717</v>
      </c>
      <c r="G121" s="33">
        <v>100000</v>
      </c>
    </row>
    <row r="122" spans="1:7" s="17" customFormat="1" ht="15">
      <c r="A122" s="13" t="s">
        <v>54</v>
      </c>
      <c r="B122" s="16">
        <v>5</v>
      </c>
      <c r="C122" s="2" t="s">
        <v>377</v>
      </c>
      <c r="D122" s="2" t="s">
        <v>378</v>
      </c>
      <c r="E122" s="1" t="s">
        <v>716</v>
      </c>
      <c r="F122" s="2" t="s">
        <v>718</v>
      </c>
      <c r="G122" s="33">
        <v>100000</v>
      </c>
    </row>
    <row r="123" spans="1:7" s="17" customFormat="1" ht="30">
      <c r="A123" s="13" t="s">
        <v>186</v>
      </c>
      <c r="B123" s="16">
        <v>6</v>
      </c>
      <c r="C123" s="2" t="s">
        <v>56</v>
      </c>
      <c r="D123" s="2" t="s">
        <v>220</v>
      </c>
      <c r="E123" s="1" t="s">
        <v>187</v>
      </c>
      <c r="F123" s="2" t="s">
        <v>1252</v>
      </c>
      <c r="G123" s="33">
        <v>70000</v>
      </c>
    </row>
    <row r="124" spans="6:7" ht="13.5" thickBot="1">
      <c r="F124" s="34" t="s">
        <v>1010</v>
      </c>
      <c r="G124" s="35">
        <f>SUM(G118:G123)</f>
        <v>739200</v>
      </c>
    </row>
    <row r="125" spans="1:7" ht="19.5" thickTop="1">
      <c r="A125" s="61" t="s">
        <v>5</v>
      </c>
      <c r="B125" s="62"/>
      <c r="C125" s="63"/>
      <c r="D125" s="23"/>
      <c r="E125" s="23"/>
      <c r="F125" s="23"/>
      <c r="G125" s="23"/>
    </row>
    <row r="126" spans="1:7" ht="25.5" customHeight="1">
      <c r="A126" s="57" t="s">
        <v>19</v>
      </c>
      <c r="B126" s="57" t="s">
        <v>26</v>
      </c>
      <c r="C126" s="58" t="s">
        <v>20</v>
      </c>
      <c r="D126" s="57" t="s">
        <v>21</v>
      </c>
      <c r="E126" s="57" t="s">
        <v>22</v>
      </c>
      <c r="F126" s="57" t="s">
        <v>23</v>
      </c>
      <c r="G126" s="64" t="s">
        <v>1414</v>
      </c>
    </row>
    <row r="127" spans="1:7" ht="12.75" customHeight="1">
      <c r="A127" s="57"/>
      <c r="B127" s="57"/>
      <c r="C127" s="59"/>
      <c r="D127" s="57"/>
      <c r="E127" s="57"/>
      <c r="F127" s="57"/>
      <c r="G127" s="64"/>
    </row>
    <row r="128" spans="1:7" ht="12.75" customHeight="1">
      <c r="A128" s="57"/>
      <c r="B128" s="57"/>
      <c r="C128" s="60"/>
      <c r="D128" s="57"/>
      <c r="E128" s="57"/>
      <c r="F128" s="57"/>
      <c r="G128" s="64"/>
    </row>
    <row r="129" spans="1:7" s="17" customFormat="1" ht="30">
      <c r="A129" s="13" t="s">
        <v>77</v>
      </c>
      <c r="B129" s="16">
        <v>1</v>
      </c>
      <c r="C129" s="2" t="s">
        <v>59</v>
      </c>
      <c r="D129" s="2" t="s">
        <v>224</v>
      </c>
      <c r="E129" s="1" t="s">
        <v>389</v>
      </c>
      <c r="F129" s="2" t="s">
        <v>390</v>
      </c>
      <c r="G129" s="33">
        <v>1350000</v>
      </c>
    </row>
    <row r="130" spans="1:7" s="17" customFormat="1" ht="30">
      <c r="A130" s="13" t="s">
        <v>160</v>
      </c>
      <c r="B130" s="16">
        <v>2</v>
      </c>
      <c r="C130" s="2" t="s">
        <v>63</v>
      </c>
      <c r="D130" s="2" t="s">
        <v>225</v>
      </c>
      <c r="E130" s="1" t="s">
        <v>397</v>
      </c>
      <c r="F130" s="2" t="s">
        <v>398</v>
      </c>
      <c r="G130" s="33">
        <v>500000</v>
      </c>
    </row>
    <row r="131" spans="1:7" s="17" customFormat="1" ht="30">
      <c r="A131" s="13" t="s">
        <v>77</v>
      </c>
      <c r="B131" s="16">
        <v>3</v>
      </c>
      <c r="C131" s="2" t="s">
        <v>5</v>
      </c>
      <c r="D131" s="2" t="s">
        <v>224</v>
      </c>
      <c r="E131" s="1" t="s">
        <v>391</v>
      </c>
      <c r="F131" s="2" t="s">
        <v>1251</v>
      </c>
      <c r="G131" s="33">
        <v>500000</v>
      </c>
    </row>
    <row r="132" spans="1:7" s="17" customFormat="1" ht="30">
      <c r="A132" s="13" t="s">
        <v>159</v>
      </c>
      <c r="B132" s="16">
        <v>4</v>
      </c>
      <c r="C132" s="2" t="s">
        <v>1250</v>
      </c>
      <c r="D132" s="2" t="s">
        <v>224</v>
      </c>
      <c r="E132" s="1" t="s">
        <v>1249</v>
      </c>
      <c r="F132" s="2" t="s">
        <v>1248</v>
      </c>
      <c r="G132" s="33">
        <v>100000</v>
      </c>
    </row>
    <row r="133" spans="1:7" s="17" customFormat="1" ht="30">
      <c r="A133" s="13" t="s">
        <v>159</v>
      </c>
      <c r="B133" s="16">
        <v>5</v>
      </c>
      <c r="C133" s="2" t="s">
        <v>578</v>
      </c>
      <c r="D133" s="2" t="s">
        <v>224</v>
      </c>
      <c r="E133" s="1" t="s">
        <v>579</v>
      </c>
      <c r="F133" s="2" t="s">
        <v>580</v>
      </c>
      <c r="G133" s="33">
        <v>250000</v>
      </c>
    </row>
    <row r="134" spans="1:7" s="17" customFormat="1" ht="30">
      <c r="A134" s="13" t="s">
        <v>160</v>
      </c>
      <c r="B134" s="16">
        <v>6</v>
      </c>
      <c r="C134" s="2" t="s">
        <v>595</v>
      </c>
      <c r="D134" s="2" t="s">
        <v>589</v>
      </c>
      <c r="E134" s="1" t="s">
        <v>1247</v>
      </c>
      <c r="F134" s="2" t="s">
        <v>1246</v>
      </c>
      <c r="G134" s="33">
        <v>500000</v>
      </c>
    </row>
    <row r="135" spans="1:7" s="17" customFormat="1" ht="30">
      <c r="A135" s="13" t="s">
        <v>160</v>
      </c>
      <c r="B135" s="16">
        <v>7</v>
      </c>
      <c r="C135" s="2" t="s">
        <v>592</v>
      </c>
      <c r="D135" s="2" t="s">
        <v>589</v>
      </c>
      <c r="E135" s="1" t="s">
        <v>593</v>
      </c>
      <c r="F135" s="2" t="s">
        <v>594</v>
      </c>
      <c r="G135" s="33">
        <v>300000</v>
      </c>
    </row>
    <row r="136" spans="1:7" s="17" customFormat="1" ht="30">
      <c r="A136" s="13" t="s">
        <v>160</v>
      </c>
      <c r="B136" s="16">
        <v>8</v>
      </c>
      <c r="C136" s="2" t="s">
        <v>599</v>
      </c>
      <c r="D136" s="2" t="s">
        <v>589</v>
      </c>
      <c r="E136" s="1" t="s">
        <v>600</v>
      </c>
      <c r="F136" s="2" t="s">
        <v>601</v>
      </c>
      <c r="G136" s="33">
        <v>500000</v>
      </c>
    </row>
    <row r="137" spans="1:7" s="17" customFormat="1" ht="30">
      <c r="A137" s="13" t="s">
        <v>159</v>
      </c>
      <c r="B137" s="16">
        <v>9</v>
      </c>
      <c r="C137" s="2" t="s">
        <v>581</v>
      </c>
      <c r="D137" s="2" t="s">
        <v>582</v>
      </c>
      <c r="E137" s="1" t="s">
        <v>1245</v>
      </c>
      <c r="F137" s="2" t="s">
        <v>584</v>
      </c>
      <c r="G137" s="33">
        <v>350000</v>
      </c>
    </row>
    <row r="138" spans="1:7" s="17" customFormat="1" ht="30">
      <c r="A138" s="13" t="s">
        <v>160</v>
      </c>
      <c r="B138" s="16">
        <v>10</v>
      </c>
      <c r="C138" s="2" t="s">
        <v>592</v>
      </c>
      <c r="D138" s="2" t="s">
        <v>589</v>
      </c>
      <c r="E138" s="1" t="s">
        <v>1244</v>
      </c>
      <c r="F138" s="2" t="s">
        <v>594</v>
      </c>
      <c r="G138" s="33">
        <v>300000</v>
      </c>
    </row>
    <row r="139" spans="1:7" s="17" customFormat="1" ht="30">
      <c r="A139" s="13" t="s">
        <v>160</v>
      </c>
      <c r="B139" s="16">
        <v>11</v>
      </c>
      <c r="C139" s="2" t="s">
        <v>595</v>
      </c>
      <c r="D139" s="2" t="s">
        <v>589</v>
      </c>
      <c r="E139" s="1" t="s">
        <v>596</v>
      </c>
      <c r="F139" s="2" t="s">
        <v>597</v>
      </c>
      <c r="G139" s="33">
        <v>300000</v>
      </c>
    </row>
    <row r="140" spans="1:7" s="17" customFormat="1" ht="30">
      <c r="A140" s="13" t="s">
        <v>160</v>
      </c>
      <c r="B140" s="16">
        <v>12</v>
      </c>
      <c r="C140" s="2" t="s">
        <v>588</v>
      </c>
      <c r="D140" s="2" t="s">
        <v>589</v>
      </c>
      <c r="E140" s="1" t="s">
        <v>590</v>
      </c>
      <c r="F140" s="2" t="s">
        <v>591</v>
      </c>
      <c r="G140" s="33">
        <v>400000</v>
      </c>
    </row>
    <row r="141" spans="1:7" s="17" customFormat="1" ht="30">
      <c r="A141" s="13" t="s">
        <v>159</v>
      </c>
      <c r="B141" s="16">
        <v>13</v>
      </c>
      <c r="C141" s="2" t="s">
        <v>1243</v>
      </c>
      <c r="D141" s="2" t="s">
        <v>582</v>
      </c>
      <c r="E141" s="1" t="s">
        <v>1242</v>
      </c>
      <c r="F141" s="2" t="s">
        <v>1241</v>
      </c>
      <c r="G141" s="33">
        <v>323000</v>
      </c>
    </row>
    <row r="142" spans="1:7" s="17" customFormat="1" ht="30">
      <c r="A142" s="13" t="s">
        <v>129</v>
      </c>
      <c r="B142" s="16">
        <v>14</v>
      </c>
      <c r="C142" s="2" t="s">
        <v>125</v>
      </c>
      <c r="D142" s="2" t="s">
        <v>224</v>
      </c>
      <c r="E142" s="1" t="s">
        <v>1240</v>
      </c>
      <c r="F142" s="2" t="s">
        <v>651</v>
      </c>
      <c r="G142" s="33">
        <v>600000</v>
      </c>
    </row>
    <row r="143" spans="1:7" s="17" customFormat="1" ht="15">
      <c r="A143" s="13" t="s">
        <v>62</v>
      </c>
      <c r="B143" s="16">
        <v>15</v>
      </c>
      <c r="C143" s="2" t="s">
        <v>929</v>
      </c>
      <c r="D143" s="2" t="s">
        <v>589</v>
      </c>
      <c r="E143" s="1" t="s">
        <v>930</v>
      </c>
      <c r="F143" s="2" t="s">
        <v>1239</v>
      </c>
      <c r="G143" s="33">
        <v>30000</v>
      </c>
    </row>
    <row r="144" spans="1:7" s="17" customFormat="1" ht="45">
      <c r="A144" s="13" t="s">
        <v>64</v>
      </c>
      <c r="B144" s="16">
        <v>16</v>
      </c>
      <c r="C144" s="2" t="s">
        <v>125</v>
      </c>
      <c r="D144" s="2" t="s">
        <v>224</v>
      </c>
      <c r="E144" s="1" t="s">
        <v>1238</v>
      </c>
      <c r="F144" s="2" t="s">
        <v>1237</v>
      </c>
      <c r="G144" s="33">
        <v>50000</v>
      </c>
    </row>
    <row r="145" spans="1:7" s="17" customFormat="1" ht="15">
      <c r="A145" s="13" t="s">
        <v>130</v>
      </c>
      <c r="B145" s="16">
        <v>17</v>
      </c>
      <c r="C145" s="2" t="s">
        <v>125</v>
      </c>
      <c r="D145" s="2" t="s">
        <v>224</v>
      </c>
      <c r="E145" s="1" t="s">
        <v>932</v>
      </c>
      <c r="F145" s="2" t="s">
        <v>1236</v>
      </c>
      <c r="G145" s="33">
        <v>150000</v>
      </c>
    </row>
    <row r="146" spans="1:7" s="17" customFormat="1" ht="45">
      <c r="A146" s="13" t="s">
        <v>74</v>
      </c>
      <c r="B146" s="16">
        <v>18</v>
      </c>
      <c r="C146" s="2" t="s">
        <v>125</v>
      </c>
      <c r="D146" s="2" t="s">
        <v>224</v>
      </c>
      <c r="E146" s="1" t="s">
        <v>936</v>
      </c>
      <c r="F146" s="2" t="s">
        <v>937</v>
      </c>
      <c r="G146" s="33">
        <v>200000</v>
      </c>
    </row>
    <row r="147" spans="1:7" s="17" customFormat="1" ht="30">
      <c r="A147" s="13" t="s">
        <v>74</v>
      </c>
      <c r="B147" s="16">
        <v>19</v>
      </c>
      <c r="C147" s="2" t="s">
        <v>125</v>
      </c>
      <c r="D147" s="2" t="s">
        <v>224</v>
      </c>
      <c r="E147" s="1" t="s">
        <v>938</v>
      </c>
      <c r="F147" s="2" t="s">
        <v>939</v>
      </c>
      <c r="G147" s="33">
        <v>206266.92</v>
      </c>
    </row>
    <row r="148" spans="1:7" s="17" customFormat="1" ht="30">
      <c r="A148" s="13" t="s">
        <v>657</v>
      </c>
      <c r="B148" s="16">
        <v>20</v>
      </c>
      <c r="C148" s="2" t="s">
        <v>125</v>
      </c>
      <c r="D148" s="2" t="s">
        <v>224</v>
      </c>
      <c r="E148" s="1" t="s">
        <v>658</v>
      </c>
      <c r="F148" s="2" t="s">
        <v>659</v>
      </c>
      <c r="G148" s="33">
        <v>340000</v>
      </c>
    </row>
    <row r="149" spans="1:7" s="17" customFormat="1" ht="30">
      <c r="A149" s="13" t="s">
        <v>661</v>
      </c>
      <c r="B149" s="16">
        <v>21</v>
      </c>
      <c r="C149" s="2" t="s">
        <v>125</v>
      </c>
      <c r="D149" s="2" t="s">
        <v>224</v>
      </c>
      <c r="E149" s="1" t="s">
        <v>1235</v>
      </c>
      <c r="F149" s="2" t="s">
        <v>1234</v>
      </c>
      <c r="G149" s="33">
        <v>190048</v>
      </c>
    </row>
    <row r="150" spans="1:7" s="17" customFormat="1" ht="45">
      <c r="A150" s="13" t="s">
        <v>58</v>
      </c>
      <c r="B150" s="16">
        <v>22</v>
      </c>
      <c r="C150" s="2" t="s">
        <v>59</v>
      </c>
      <c r="D150" s="2" t="s">
        <v>224</v>
      </c>
      <c r="E150" s="1" t="s">
        <v>722</v>
      </c>
      <c r="F150" s="2" t="s">
        <v>1425</v>
      </c>
      <c r="G150" s="33">
        <v>1900000</v>
      </c>
    </row>
    <row r="151" spans="1:7" s="17" customFormat="1" ht="30">
      <c r="A151" s="13" t="s">
        <v>127</v>
      </c>
      <c r="B151" s="16">
        <v>23</v>
      </c>
      <c r="C151" s="2" t="s">
        <v>59</v>
      </c>
      <c r="D151" s="2" t="s">
        <v>224</v>
      </c>
      <c r="E151" s="1" t="s">
        <v>870</v>
      </c>
      <c r="F151" s="2" t="s">
        <v>871</v>
      </c>
      <c r="G151" s="33">
        <v>100000</v>
      </c>
    </row>
    <row r="152" spans="1:7" s="17" customFormat="1" ht="45">
      <c r="A152" s="13" t="s">
        <v>131</v>
      </c>
      <c r="B152" s="16">
        <v>24</v>
      </c>
      <c r="C152" s="2" t="s">
        <v>125</v>
      </c>
      <c r="D152" s="2" t="s">
        <v>224</v>
      </c>
      <c r="E152" s="1" t="s">
        <v>872</v>
      </c>
      <c r="F152" s="2" t="s">
        <v>1233</v>
      </c>
      <c r="G152" s="33">
        <v>201584.35</v>
      </c>
    </row>
    <row r="153" spans="1:7" s="17" customFormat="1" ht="15">
      <c r="A153" s="13" t="s">
        <v>180</v>
      </c>
      <c r="B153" s="16">
        <v>25</v>
      </c>
      <c r="C153" s="2" t="s">
        <v>125</v>
      </c>
      <c r="D153" s="2" t="s">
        <v>224</v>
      </c>
      <c r="E153" s="1" t="s">
        <v>877</v>
      </c>
      <c r="F153" s="2" t="s">
        <v>1232</v>
      </c>
      <c r="G153" s="33">
        <v>1500000</v>
      </c>
    </row>
    <row r="154" spans="1:7" s="17" customFormat="1" ht="15">
      <c r="A154" s="13" t="s">
        <v>192</v>
      </c>
      <c r="B154" s="16">
        <v>26</v>
      </c>
      <c r="C154" s="2" t="s">
        <v>193</v>
      </c>
      <c r="D154" s="2" t="s">
        <v>224</v>
      </c>
      <c r="E154" s="1" t="s">
        <v>879</v>
      </c>
      <c r="F154" s="2" t="s">
        <v>1231</v>
      </c>
      <c r="G154" s="33">
        <v>450000</v>
      </c>
    </row>
    <row r="155" spans="1:7" s="17" customFormat="1" ht="15">
      <c r="A155" s="13" t="s">
        <v>184</v>
      </c>
      <c r="B155" s="16">
        <v>27</v>
      </c>
      <c r="C155" s="2" t="s">
        <v>125</v>
      </c>
      <c r="D155" s="2" t="s">
        <v>224</v>
      </c>
      <c r="E155" s="1" t="s">
        <v>881</v>
      </c>
      <c r="F155" s="2" t="s">
        <v>1230</v>
      </c>
      <c r="G155" s="33">
        <v>366400</v>
      </c>
    </row>
    <row r="156" spans="1:7" s="17" customFormat="1" ht="60">
      <c r="A156" s="13" t="s">
        <v>61</v>
      </c>
      <c r="B156" s="16">
        <v>28</v>
      </c>
      <c r="C156" s="2" t="s">
        <v>231</v>
      </c>
      <c r="D156" s="2" t="s">
        <v>224</v>
      </c>
      <c r="E156" s="1" t="s">
        <v>232</v>
      </c>
      <c r="F156" s="2" t="s">
        <v>1229</v>
      </c>
      <c r="G156" s="33">
        <v>150000</v>
      </c>
    </row>
    <row r="157" spans="1:7" s="17" customFormat="1" ht="30">
      <c r="A157" s="13" t="s">
        <v>66</v>
      </c>
      <c r="B157" s="16">
        <v>29</v>
      </c>
      <c r="C157" s="2" t="s">
        <v>59</v>
      </c>
      <c r="D157" s="2" t="s">
        <v>224</v>
      </c>
      <c r="E157" s="1" t="s">
        <v>226</v>
      </c>
      <c r="F157" s="2" t="s">
        <v>227</v>
      </c>
      <c r="G157" s="33">
        <v>300000</v>
      </c>
    </row>
    <row r="158" spans="1:7" s="17" customFormat="1" ht="30">
      <c r="A158" s="13" t="s">
        <v>68</v>
      </c>
      <c r="B158" s="16">
        <v>30</v>
      </c>
      <c r="C158" s="2" t="s">
        <v>125</v>
      </c>
      <c r="D158" s="2" t="s">
        <v>233</v>
      </c>
      <c r="E158" s="1" t="s">
        <v>300</v>
      </c>
      <c r="F158" s="2" t="s">
        <v>235</v>
      </c>
      <c r="G158" s="33">
        <v>200000</v>
      </c>
    </row>
    <row r="159" spans="1:7" s="17" customFormat="1" ht="30">
      <c r="A159" s="13" t="s">
        <v>68</v>
      </c>
      <c r="B159" s="16">
        <v>31</v>
      </c>
      <c r="C159" s="2" t="s">
        <v>125</v>
      </c>
      <c r="D159" s="2" t="s">
        <v>224</v>
      </c>
      <c r="E159" s="1" t="s">
        <v>241</v>
      </c>
      <c r="F159" s="2" t="s">
        <v>242</v>
      </c>
      <c r="G159" s="33">
        <v>650000</v>
      </c>
    </row>
    <row r="160" spans="1:7" s="17" customFormat="1" ht="30">
      <c r="A160" s="13" t="s">
        <v>65</v>
      </c>
      <c r="B160" s="16">
        <v>32</v>
      </c>
      <c r="C160" s="2" t="s">
        <v>59</v>
      </c>
      <c r="D160" s="2" t="s">
        <v>224</v>
      </c>
      <c r="E160" s="1" t="s">
        <v>239</v>
      </c>
      <c r="F160" s="2" t="s">
        <v>1228</v>
      </c>
      <c r="G160" s="33">
        <v>1050000</v>
      </c>
    </row>
    <row r="161" spans="1:7" s="17" customFormat="1" ht="15">
      <c r="A161" s="13" t="s">
        <v>65</v>
      </c>
      <c r="B161" s="16">
        <v>33</v>
      </c>
      <c r="C161" s="2" t="s">
        <v>59</v>
      </c>
      <c r="D161" s="2" t="s">
        <v>224</v>
      </c>
      <c r="E161" s="1" t="s">
        <v>239</v>
      </c>
      <c r="F161" s="2" t="s">
        <v>1227</v>
      </c>
      <c r="G161" s="33">
        <v>80000</v>
      </c>
    </row>
    <row r="162" spans="1:7" s="17" customFormat="1" ht="30">
      <c r="A162" s="13" t="s">
        <v>67</v>
      </c>
      <c r="B162" s="16">
        <v>34</v>
      </c>
      <c r="C162" s="2" t="s">
        <v>125</v>
      </c>
      <c r="D162" s="2" t="s">
        <v>224</v>
      </c>
      <c r="E162" s="1" t="s">
        <v>1225</v>
      </c>
      <c r="F162" s="2" t="s">
        <v>1224</v>
      </c>
      <c r="G162" s="33">
        <v>30000</v>
      </c>
    </row>
    <row r="163" spans="1:7" s="17" customFormat="1" ht="15">
      <c r="A163" s="13" t="s">
        <v>76</v>
      </c>
      <c r="B163" s="16">
        <v>35</v>
      </c>
      <c r="C163" s="2" t="s">
        <v>228</v>
      </c>
      <c r="D163" s="2" t="s">
        <v>224</v>
      </c>
      <c r="E163" s="1" t="s">
        <v>229</v>
      </c>
      <c r="F163" s="2" t="s">
        <v>1226</v>
      </c>
      <c r="G163" s="33">
        <v>15000</v>
      </c>
    </row>
    <row r="164" spans="1:7" s="17" customFormat="1" ht="30">
      <c r="A164" s="13" t="s">
        <v>67</v>
      </c>
      <c r="B164" s="16">
        <v>36</v>
      </c>
      <c r="C164" s="2" t="s">
        <v>125</v>
      </c>
      <c r="D164" s="2" t="s">
        <v>224</v>
      </c>
      <c r="E164" s="1" t="s">
        <v>1225</v>
      </c>
      <c r="F164" s="2" t="s">
        <v>1224</v>
      </c>
      <c r="G164" s="33">
        <v>40000</v>
      </c>
    </row>
    <row r="165" spans="1:7" s="17" customFormat="1" ht="30">
      <c r="A165" s="13" t="s">
        <v>68</v>
      </c>
      <c r="B165" s="16">
        <v>37</v>
      </c>
      <c r="C165" s="2" t="s">
        <v>125</v>
      </c>
      <c r="D165" s="2" t="s">
        <v>224</v>
      </c>
      <c r="E165" s="1" t="s">
        <v>241</v>
      </c>
      <c r="F165" s="2" t="s">
        <v>1223</v>
      </c>
      <c r="G165" s="33">
        <v>180000</v>
      </c>
    </row>
    <row r="166" spans="1:7" s="17" customFormat="1" ht="15">
      <c r="A166" s="13" t="s">
        <v>68</v>
      </c>
      <c r="B166" s="16">
        <v>38</v>
      </c>
      <c r="C166" s="2" t="s">
        <v>125</v>
      </c>
      <c r="D166" s="2" t="s">
        <v>233</v>
      </c>
      <c r="E166" s="1" t="s">
        <v>300</v>
      </c>
      <c r="F166" s="2" t="s">
        <v>1222</v>
      </c>
      <c r="G166" s="33">
        <v>80000</v>
      </c>
    </row>
    <row r="167" spans="1:7" s="17" customFormat="1" ht="30">
      <c r="A167" s="13" t="s">
        <v>71</v>
      </c>
      <c r="B167" s="16">
        <v>39</v>
      </c>
      <c r="C167" s="2" t="s">
        <v>125</v>
      </c>
      <c r="D167" s="2" t="s">
        <v>224</v>
      </c>
      <c r="E167" s="1" t="s">
        <v>286</v>
      </c>
      <c r="F167" s="2" t="s">
        <v>287</v>
      </c>
      <c r="G167" s="33">
        <v>300000</v>
      </c>
    </row>
    <row r="168" spans="1:7" s="17" customFormat="1" ht="15">
      <c r="A168" s="13" t="s">
        <v>72</v>
      </c>
      <c r="B168" s="16">
        <v>40</v>
      </c>
      <c r="C168" s="2" t="s">
        <v>125</v>
      </c>
      <c r="D168" s="2" t="s">
        <v>224</v>
      </c>
      <c r="E168" s="1" t="s">
        <v>295</v>
      </c>
      <c r="F168" s="2" t="s">
        <v>1221</v>
      </c>
      <c r="G168" s="33">
        <v>58000</v>
      </c>
    </row>
    <row r="169" spans="1:7" s="17" customFormat="1" ht="15">
      <c r="A169" s="13" t="s">
        <v>72</v>
      </c>
      <c r="B169" s="16">
        <v>41</v>
      </c>
      <c r="C169" s="2" t="s">
        <v>125</v>
      </c>
      <c r="D169" s="2" t="s">
        <v>224</v>
      </c>
      <c r="E169" s="1" t="s">
        <v>295</v>
      </c>
      <c r="F169" s="2" t="s">
        <v>296</v>
      </c>
      <c r="G169" s="33">
        <v>36600</v>
      </c>
    </row>
    <row r="170" spans="1:7" s="17" customFormat="1" ht="15">
      <c r="A170" s="13" t="s">
        <v>72</v>
      </c>
      <c r="B170" s="16">
        <v>42</v>
      </c>
      <c r="C170" s="2" t="s">
        <v>125</v>
      </c>
      <c r="D170" s="2" t="s">
        <v>224</v>
      </c>
      <c r="E170" s="1" t="s">
        <v>295</v>
      </c>
      <c r="F170" s="2" t="s">
        <v>297</v>
      </c>
      <c r="G170" s="33">
        <v>42700</v>
      </c>
    </row>
    <row r="171" spans="1:7" s="17" customFormat="1" ht="15">
      <c r="A171" s="13" t="s">
        <v>72</v>
      </c>
      <c r="B171" s="16">
        <v>43</v>
      </c>
      <c r="C171" s="2" t="s">
        <v>125</v>
      </c>
      <c r="D171" s="2" t="s">
        <v>224</v>
      </c>
      <c r="E171" s="1" t="s">
        <v>295</v>
      </c>
      <c r="F171" s="2" t="s">
        <v>1220</v>
      </c>
      <c r="G171" s="33">
        <v>16576.75</v>
      </c>
    </row>
    <row r="172" spans="1:7" s="39" customFormat="1" ht="15">
      <c r="A172" s="7" t="s">
        <v>77</v>
      </c>
      <c r="B172" s="14">
        <v>57</v>
      </c>
      <c r="C172" s="2" t="s">
        <v>125</v>
      </c>
      <c r="D172" s="2" t="s">
        <v>224</v>
      </c>
      <c r="E172" s="2" t="s">
        <v>1421</v>
      </c>
      <c r="F172" s="2" t="s">
        <v>1422</v>
      </c>
      <c r="G172" s="10">
        <v>3000000</v>
      </c>
    </row>
    <row r="173" spans="6:7" ht="13.5" thickBot="1">
      <c r="F173" s="34" t="s">
        <v>1010</v>
      </c>
      <c r="G173" s="35">
        <f>SUM(G129:G172)</f>
        <v>18186176.02</v>
      </c>
    </row>
    <row r="174" spans="1:7" ht="19.5" thickTop="1">
      <c r="A174" s="61" t="s">
        <v>6</v>
      </c>
      <c r="B174" s="62"/>
      <c r="C174" s="63"/>
      <c r="D174" s="23"/>
      <c r="E174" s="23"/>
      <c r="F174" s="23"/>
      <c r="G174" s="23"/>
    </row>
    <row r="175" spans="1:7" ht="25.5" customHeight="1">
      <c r="A175" s="57" t="s">
        <v>19</v>
      </c>
      <c r="B175" s="57" t="s">
        <v>26</v>
      </c>
      <c r="C175" s="58" t="s">
        <v>20</v>
      </c>
      <c r="D175" s="57" t="s">
        <v>21</v>
      </c>
      <c r="E175" s="57" t="s">
        <v>22</v>
      </c>
      <c r="F175" s="57" t="s">
        <v>23</v>
      </c>
      <c r="G175" s="64" t="s">
        <v>1414</v>
      </c>
    </row>
    <row r="176" spans="1:7" ht="12.75" customHeight="1">
      <c r="A176" s="57"/>
      <c r="B176" s="57"/>
      <c r="C176" s="59"/>
      <c r="D176" s="57"/>
      <c r="E176" s="57"/>
      <c r="F176" s="57"/>
      <c r="G176" s="64"/>
    </row>
    <row r="177" spans="1:7" ht="12.75" customHeight="1">
      <c r="A177" s="57"/>
      <c r="B177" s="57"/>
      <c r="C177" s="60"/>
      <c r="D177" s="57"/>
      <c r="E177" s="57"/>
      <c r="F177" s="57"/>
      <c r="G177" s="64"/>
    </row>
    <row r="178" spans="1:7" s="17" customFormat="1" ht="30">
      <c r="A178" s="13" t="s">
        <v>161</v>
      </c>
      <c r="B178" s="16">
        <v>1</v>
      </c>
      <c r="C178" s="2" t="s">
        <v>145</v>
      </c>
      <c r="D178" s="2" t="s">
        <v>283</v>
      </c>
      <c r="E178" s="1" t="s">
        <v>1219</v>
      </c>
      <c r="F178" s="2" t="s">
        <v>1217</v>
      </c>
      <c r="G178" s="33">
        <v>250000</v>
      </c>
    </row>
    <row r="179" spans="1:7" s="17" customFormat="1" ht="30">
      <c r="A179" s="13" t="s">
        <v>161</v>
      </c>
      <c r="B179" s="16">
        <v>2</v>
      </c>
      <c r="C179" s="2" t="s">
        <v>145</v>
      </c>
      <c r="D179" s="2" t="s">
        <v>283</v>
      </c>
      <c r="E179" s="1" t="s">
        <v>1218</v>
      </c>
      <c r="F179" s="2" t="s">
        <v>1217</v>
      </c>
      <c r="G179" s="33">
        <v>250000</v>
      </c>
    </row>
    <row r="180" spans="1:7" s="17" customFormat="1" ht="30">
      <c r="A180" s="13" t="s">
        <v>161</v>
      </c>
      <c r="B180" s="16">
        <v>3</v>
      </c>
      <c r="C180" s="2" t="s">
        <v>943</v>
      </c>
      <c r="D180" s="2" t="s">
        <v>402</v>
      </c>
      <c r="E180" s="1" t="s">
        <v>1216</v>
      </c>
      <c r="F180" s="2" t="s">
        <v>1215</v>
      </c>
      <c r="G180" s="33">
        <v>400000</v>
      </c>
    </row>
    <row r="181" spans="1:7" s="17" customFormat="1" ht="30">
      <c r="A181" s="13" t="s">
        <v>161</v>
      </c>
      <c r="B181" s="16">
        <v>4</v>
      </c>
      <c r="C181" s="2" t="s">
        <v>736</v>
      </c>
      <c r="D181" s="2" t="s">
        <v>1214</v>
      </c>
      <c r="E181" s="1" t="s">
        <v>1213</v>
      </c>
      <c r="F181" s="2" t="s">
        <v>1212</v>
      </c>
      <c r="G181" s="33">
        <v>100000</v>
      </c>
    </row>
    <row r="182" spans="1:7" s="17" customFormat="1" ht="15">
      <c r="A182" s="13" t="s">
        <v>81</v>
      </c>
      <c r="B182" s="16">
        <v>5</v>
      </c>
      <c r="C182" s="2" t="s">
        <v>940</v>
      </c>
      <c r="D182" s="2" t="s">
        <v>605</v>
      </c>
      <c r="E182" s="1" t="s">
        <v>941</v>
      </c>
      <c r="F182" s="2" t="s">
        <v>1211</v>
      </c>
      <c r="G182" s="33">
        <v>50000</v>
      </c>
    </row>
    <row r="183" spans="1:7" s="17" customFormat="1" ht="30">
      <c r="A183" s="13" t="s">
        <v>81</v>
      </c>
      <c r="B183" s="16">
        <v>6</v>
      </c>
      <c r="C183" s="2" t="s">
        <v>940</v>
      </c>
      <c r="D183" s="2" t="s">
        <v>605</v>
      </c>
      <c r="E183" s="1" t="s">
        <v>941</v>
      </c>
      <c r="F183" s="2" t="s">
        <v>942</v>
      </c>
      <c r="G183" s="33">
        <v>15000</v>
      </c>
    </row>
    <row r="184" spans="1:7" s="17" customFormat="1" ht="15">
      <c r="A184" s="13" t="s">
        <v>724</v>
      </c>
      <c r="B184" s="16">
        <v>7</v>
      </c>
      <c r="C184" s="2" t="s">
        <v>725</v>
      </c>
      <c r="D184" s="2" t="s">
        <v>605</v>
      </c>
      <c r="E184" s="1" t="s">
        <v>726</v>
      </c>
      <c r="F184" s="2" t="s">
        <v>1210</v>
      </c>
      <c r="G184" s="33">
        <v>50000</v>
      </c>
    </row>
    <row r="185" spans="1:7" s="17" customFormat="1" ht="15">
      <c r="A185" s="13" t="s">
        <v>724</v>
      </c>
      <c r="B185" s="16">
        <v>8</v>
      </c>
      <c r="C185" s="2" t="s">
        <v>730</v>
      </c>
      <c r="D185" s="2" t="s">
        <v>283</v>
      </c>
      <c r="E185" s="1" t="s">
        <v>731</v>
      </c>
      <c r="F185" s="2" t="s">
        <v>1209</v>
      </c>
      <c r="G185" s="33">
        <v>583000</v>
      </c>
    </row>
    <row r="186" spans="1:7" s="17" customFormat="1" ht="15">
      <c r="A186" s="13" t="s">
        <v>724</v>
      </c>
      <c r="B186" s="16">
        <v>9</v>
      </c>
      <c r="C186" s="2" t="s">
        <v>733</v>
      </c>
      <c r="D186" s="2" t="s">
        <v>402</v>
      </c>
      <c r="E186" s="1" t="s">
        <v>734</v>
      </c>
      <c r="F186" s="2" t="s">
        <v>1208</v>
      </c>
      <c r="G186" s="33">
        <v>338600</v>
      </c>
    </row>
    <row r="187" spans="1:7" s="17" customFormat="1" ht="15">
      <c r="A187" s="13" t="s">
        <v>144</v>
      </c>
      <c r="B187" s="16">
        <v>10</v>
      </c>
      <c r="C187" s="2" t="s">
        <v>78</v>
      </c>
      <c r="D187" s="2" t="s">
        <v>283</v>
      </c>
      <c r="E187" s="1" t="s">
        <v>1207</v>
      </c>
      <c r="F187" s="2" t="s">
        <v>1206</v>
      </c>
      <c r="G187" s="33">
        <v>1000000</v>
      </c>
    </row>
    <row r="188" spans="1:7" s="17" customFormat="1" ht="45">
      <c r="A188" s="13" t="s">
        <v>1205</v>
      </c>
      <c r="B188" s="16">
        <v>11</v>
      </c>
      <c r="C188" s="2" t="s">
        <v>145</v>
      </c>
      <c r="D188" s="2" t="s">
        <v>283</v>
      </c>
      <c r="E188" s="1" t="s">
        <v>310</v>
      </c>
      <c r="F188" s="2" t="s">
        <v>1204</v>
      </c>
      <c r="G188" s="33">
        <v>100000</v>
      </c>
    </row>
    <row r="189" spans="6:7" ht="13.5" thickBot="1">
      <c r="F189" s="34" t="s">
        <v>1010</v>
      </c>
      <c r="G189" s="35">
        <f>SUM(G178:G188)</f>
        <v>3136600</v>
      </c>
    </row>
    <row r="190" spans="1:7" ht="13.5" customHeight="1" thickTop="1">
      <c r="A190" s="61" t="s">
        <v>7</v>
      </c>
      <c r="B190" s="62"/>
      <c r="C190" s="63"/>
      <c r="D190" s="23"/>
      <c r="E190" s="23"/>
      <c r="F190" s="23"/>
      <c r="G190" s="23"/>
    </row>
    <row r="191" spans="1:7" ht="25.5" customHeight="1">
      <c r="A191" s="57" t="s">
        <v>19</v>
      </c>
      <c r="B191" s="57" t="s">
        <v>26</v>
      </c>
      <c r="C191" s="58" t="s">
        <v>20</v>
      </c>
      <c r="D191" s="57" t="s">
        <v>21</v>
      </c>
      <c r="E191" s="57" t="s">
        <v>22</v>
      </c>
      <c r="F191" s="57" t="s">
        <v>23</v>
      </c>
      <c r="G191" s="64" t="s">
        <v>1414</v>
      </c>
    </row>
    <row r="192" spans="1:7" ht="12.75" customHeight="1">
      <c r="A192" s="57"/>
      <c r="B192" s="57"/>
      <c r="C192" s="59"/>
      <c r="D192" s="57"/>
      <c r="E192" s="57"/>
      <c r="F192" s="57"/>
      <c r="G192" s="64"/>
    </row>
    <row r="193" spans="1:7" ht="12.75" customHeight="1">
      <c r="A193" s="57"/>
      <c r="B193" s="57"/>
      <c r="C193" s="60"/>
      <c r="D193" s="57"/>
      <c r="E193" s="57"/>
      <c r="F193" s="57"/>
      <c r="G193" s="64"/>
    </row>
    <row r="194" spans="1:7" s="17" customFormat="1" ht="30">
      <c r="A194" s="13" t="s">
        <v>162</v>
      </c>
      <c r="B194" s="16">
        <v>1</v>
      </c>
      <c r="C194" s="2" t="s">
        <v>135</v>
      </c>
      <c r="D194" s="2" t="s">
        <v>407</v>
      </c>
      <c r="E194" s="1" t="s">
        <v>408</v>
      </c>
      <c r="F194" s="2" t="s">
        <v>336</v>
      </c>
      <c r="G194" s="33">
        <v>500000</v>
      </c>
    </row>
    <row r="195" spans="1:7" s="17" customFormat="1" ht="30">
      <c r="A195" s="13" t="s">
        <v>409</v>
      </c>
      <c r="B195" s="16">
        <v>2</v>
      </c>
      <c r="C195" s="2" t="s">
        <v>1203</v>
      </c>
      <c r="D195" s="2" t="s">
        <v>411</v>
      </c>
      <c r="E195" s="1" t="s">
        <v>1202</v>
      </c>
      <c r="F195" s="2" t="s">
        <v>1201</v>
      </c>
      <c r="G195" s="33">
        <v>500000</v>
      </c>
    </row>
    <row r="196" spans="1:7" s="17" customFormat="1" ht="30">
      <c r="A196" s="13" t="s">
        <v>162</v>
      </c>
      <c r="B196" s="16">
        <v>3</v>
      </c>
      <c r="C196" s="2" t="s">
        <v>135</v>
      </c>
      <c r="D196" s="2" t="s">
        <v>407</v>
      </c>
      <c r="E196" s="1" t="s">
        <v>1200</v>
      </c>
      <c r="F196" s="2" t="s">
        <v>1199</v>
      </c>
      <c r="G196" s="33">
        <v>350000</v>
      </c>
    </row>
    <row r="197" spans="1:7" s="17" customFormat="1" ht="30">
      <c r="A197" s="13" t="s">
        <v>163</v>
      </c>
      <c r="B197" s="16">
        <v>4</v>
      </c>
      <c r="C197" s="2" t="s">
        <v>1198</v>
      </c>
      <c r="D197" s="2" t="s">
        <v>415</v>
      </c>
      <c r="E197" s="1" t="s">
        <v>1197</v>
      </c>
      <c r="F197" s="2" t="s">
        <v>1196</v>
      </c>
      <c r="G197" s="33">
        <v>423260</v>
      </c>
    </row>
    <row r="198" spans="1:7" s="17" customFormat="1" ht="30">
      <c r="A198" s="13" t="s">
        <v>409</v>
      </c>
      <c r="B198" s="16">
        <v>5</v>
      </c>
      <c r="C198" s="2" t="s">
        <v>513</v>
      </c>
      <c r="D198" s="2" t="s">
        <v>608</v>
      </c>
      <c r="E198" s="1" t="s">
        <v>1195</v>
      </c>
      <c r="F198" s="2" t="s">
        <v>1194</v>
      </c>
      <c r="G198" s="33">
        <v>200000</v>
      </c>
    </row>
    <row r="199" spans="1:7" s="17" customFormat="1" ht="30">
      <c r="A199" s="13" t="s">
        <v>742</v>
      </c>
      <c r="B199" s="16">
        <v>6</v>
      </c>
      <c r="C199" s="2" t="s">
        <v>746</v>
      </c>
      <c r="D199" s="2" t="s">
        <v>747</v>
      </c>
      <c r="E199" s="1" t="s">
        <v>748</v>
      </c>
      <c r="F199" s="2" t="s">
        <v>1193</v>
      </c>
      <c r="G199" s="33">
        <v>482223</v>
      </c>
    </row>
    <row r="200" spans="1:7" s="17" customFormat="1" ht="15">
      <c r="A200" s="13" t="s">
        <v>742</v>
      </c>
      <c r="B200" s="16">
        <v>7</v>
      </c>
      <c r="C200" s="2" t="s">
        <v>754</v>
      </c>
      <c r="D200" s="2" t="s">
        <v>411</v>
      </c>
      <c r="E200" s="1" t="s">
        <v>755</v>
      </c>
      <c r="F200" s="2" t="s">
        <v>756</v>
      </c>
      <c r="G200" s="33">
        <v>180215.8</v>
      </c>
    </row>
    <row r="201" spans="1:7" s="17" customFormat="1" ht="15">
      <c r="A201" s="13" t="s">
        <v>742</v>
      </c>
      <c r="B201" s="16">
        <v>8</v>
      </c>
      <c r="C201" s="2" t="s">
        <v>743</v>
      </c>
      <c r="D201" s="2" t="s">
        <v>411</v>
      </c>
      <c r="E201" s="1" t="s">
        <v>744</v>
      </c>
      <c r="F201" s="2" t="s">
        <v>1192</v>
      </c>
      <c r="G201" s="33">
        <v>352915.2</v>
      </c>
    </row>
    <row r="202" spans="1:7" s="17" customFormat="1" ht="30">
      <c r="A202" s="13" t="s">
        <v>742</v>
      </c>
      <c r="B202" s="16">
        <v>9</v>
      </c>
      <c r="C202" s="2" t="s">
        <v>750</v>
      </c>
      <c r="D202" s="2" t="s">
        <v>751</v>
      </c>
      <c r="E202" s="1" t="s">
        <v>752</v>
      </c>
      <c r="F202" s="2" t="s">
        <v>1191</v>
      </c>
      <c r="G202" s="33">
        <v>118155</v>
      </c>
    </row>
    <row r="203" spans="1:7" s="17" customFormat="1" ht="15">
      <c r="A203" s="13" t="s">
        <v>742</v>
      </c>
      <c r="B203" s="16">
        <v>10</v>
      </c>
      <c r="C203" s="2" t="s">
        <v>743</v>
      </c>
      <c r="D203" s="2" t="s">
        <v>411</v>
      </c>
      <c r="E203" s="1" t="s">
        <v>1190</v>
      </c>
      <c r="F203" s="2" t="s">
        <v>1189</v>
      </c>
      <c r="G203" s="33">
        <v>195561</v>
      </c>
    </row>
    <row r="204" spans="1:7" s="17" customFormat="1" ht="30">
      <c r="A204" s="13" t="s">
        <v>742</v>
      </c>
      <c r="B204" s="16">
        <v>11</v>
      </c>
      <c r="C204" s="2" t="s">
        <v>1188</v>
      </c>
      <c r="D204" s="2" t="s">
        <v>411</v>
      </c>
      <c r="E204" s="1" t="s">
        <v>1187</v>
      </c>
      <c r="F204" s="2" t="s">
        <v>1186</v>
      </c>
      <c r="G204" s="33">
        <v>384798</v>
      </c>
    </row>
    <row r="205" spans="1:7" s="17" customFormat="1" ht="30">
      <c r="A205" s="13" t="s">
        <v>142</v>
      </c>
      <c r="B205" s="16">
        <v>12</v>
      </c>
      <c r="C205" s="2" t="s">
        <v>143</v>
      </c>
      <c r="D205" s="2" t="s">
        <v>415</v>
      </c>
      <c r="E205" s="1" t="s">
        <v>1185</v>
      </c>
      <c r="F205" s="2" t="s">
        <v>1184</v>
      </c>
      <c r="G205" s="33">
        <v>600000</v>
      </c>
    </row>
    <row r="206" spans="1:7" s="17" customFormat="1" ht="30">
      <c r="A206" s="13" t="s">
        <v>134</v>
      </c>
      <c r="B206" s="16">
        <v>13</v>
      </c>
      <c r="C206" s="2" t="s">
        <v>135</v>
      </c>
      <c r="D206" s="2" t="s">
        <v>407</v>
      </c>
      <c r="E206" s="1" t="s">
        <v>888</v>
      </c>
      <c r="F206" s="2" t="s">
        <v>1183</v>
      </c>
      <c r="G206" s="33">
        <v>841216</v>
      </c>
    </row>
    <row r="207" spans="1:7" s="17" customFormat="1" ht="15">
      <c r="A207" s="13" t="s">
        <v>83</v>
      </c>
      <c r="B207" s="16">
        <v>14</v>
      </c>
      <c r="C207" s="2" t="s">
        <v>82</v>
      </c>
      <c r="D207" s="2" t="s">
        <v>1182</v>
      </c>
      <c r="E207" s="1" t="s">
        <v>1181</v>
      </c>
      <c r="F207" s="2" t="s">
        <v>1180</v>
      </c>
      <c r="G207" s="33">
        <v>100000</v>
      </c>
    </row>
    <row r="208" spans="6:7" ht="13.5" thickBot="1">
      <c r="F208" s="34" t="s">
        <v>1010</v>
      </c>
      <c r="G208" s="35">
        <f>SUM(G194:G207)</f>
        <v>5228344</v>
      </c>
    </row>
    <row r="209" spans="1:7" ht="19.5" thickTop="1">
      <c r="A209" s="61" t="s">
        <v>8</v>
      </c>
      <c r="B209" s="62"/>
      <c r="C209" s="63"/>
      <c r="D209" s="23"/>
      <c r="E209" s="23"/>
      <c r="F209" s="23"/>
      <c r="G209" s="23"/>
    </row>
    <row r="210" spans="1:7" ht="25.5" customHeight="1">
      <c r="A210" s="57" t="s">
        <v>19</v>
      </c>
      <c r="B210" s="57" t="s">
        <v>26</v>
      </c>
      <c r="C210" s="58" t="s">
        <v>20</v>
      </c>
      <c r="D210" s="57" t="s">
        <v>21</v>
      </c>
      <c r="E210" s="57" t="s">
        <v>22</v>
      </c>
      <c r="F210" s="57" t="s">
        <v>23</v>
      </c>
      <c r="G210" s="64" t="s">
        <v>1414</v>
      </c>
    </row>
    <row r="211" spans="1:7" ht="12.75" customHeight="1">
      <c r="A211" s="57"/>
      <c r="B211" s="57"/>
      <c r="C211" s="59"/>
      <c r="D211" s="57"/>
      <c r="E211" s="57"/>
      <c r="F211" s="57"/>
      <c r="G211" s="64"/>
    </row>
    <row r="212" spans="1:7" ht="12.75" customHeight="1">
      <c r="A212" s="57"/>
      <c r="B212" s="57"/>
      <c r="C212" s="60"/>
      <c r="D212" s="57"/>
      <c r="E212" s="57"/>
      <c r="F212" s="57"/>
      <c r="G212" s="64"/>
    </row>
    <row r="213" spans="1:7" s="17" customFormat="1" ht="45">
      <c r="A213" s="13" t="s">
        <v>166</v>
      </c>
      <c r="B213" s="16">
        <v>1</v>
      </c>
      <c r="C213" s="2" t="s">
        <v>418</v>
      </c>
      <c r="D213" s="2" t="s">
        <v>419</v>
      </c>
      <c r="E213" s="1" t="s">
        <v>420</v>
      </c>
      <c r="F213" s="2" t="s">
        <v>421</v>
      </c>
      <c r="G213" s="33">
        <v>100000</v>
      </c>
    </row>
    <row r="214" spans="1:7" s="17" customFormat="1" ht="15">
      <c r="A214" s="13" t="s">
        <v>166</v>
      </c>
      <c r="B214" s="16">
        <v>2</v>
      </c>
      <c r="C214" s="2" t="s">
        <v>1179</v>
      </c>
      <c r="D214" s="2" t="s">
        <v>1178</v>
      </c>
      <c r="E214" s="1" t="s">
        <v>1177</v>
      </c>
      <c r="F214" s="2" t="s">
        <v>1176</v>
      </c>
      <c r="G214" s="33">
        <v>450000</v>
      </c>
    </row>
    <row r="215" spans="1:7" s="17" customFormat="1" ht="30">
      <c r="A215" s="13" t="s">
        <v>164</v>
      </c>
      <c r="B215" s="16">
        <v>3</v>
      </c>
      <c r="C215" s="2" t="s">
        <v>616</v>
      </c>
      <c r="D215" s="2" t="s">
        <v>419</v>
      </c>
      <c r="E215" s="1" t="s">
        <v>617</v>
      </c>
      <c r="F215" s="2" t="s">
        <v>618</v>
      </c>
      <c r="G215" s="33">
        <v>430000</v>
      </c>
    </row>
    <row r="216" spans="1:7" s="17" customFormat="1" ht="15">
      <c r="A216" s="13" t="s">
        <v>947</v>
      </c>
      <c r="B216" s="16">
        <v>4</v>
      </c>
      <c r="C216" s="2" t="s">
        <v>418</v>
      </c>
      <c r="D216" s="2" t="s">
        <v>419</v>
      </c>
      <c r="E216" s="1" t="s">
        <v>948</v>
      </c>
      <c r="F216" s="2" t="s">
        <v>949</v>
      </c>
      <c r="G216" s="33">
        <v>75810</v>
      </c>
    </row>
    <row r="217" spans="1:7" s="17" customFormat="1" ht="15">
      <c r="A217" s="13" t="s">
        <v>84</v>
      </c>
      <c r="B217" s="16">
        <v>5</v>
      </c>
      <c r="C217" s="2" t="s">
        <v>1175</v>
      </c>
      <c r="D217" s="2" t="s">
        <v>1169</v>
      </c>
      <c r="E217" s="1" t="s">
        <v>1174</v>
      </c>
      <c r="F217" s="2" t="s">
        <v>1173</v>
      </c>
      <c r="G217" s="33">
        <v>218000</v>
      </c>
    </row>
    <row r="218" spans="1:7" s="17" customFormat="1" ht="30">
      <c r="A218" s="13" t="s">
        <v>84</v>
      </c>
      <c r="B218" s="16">
        <v>6</v>
      </c>
      <c r="C218" s="2" t="s">
        <v>757</v>
      </c>
      <c r="D218" s="2" t="s">
        <v>419</v>
      </c>
      <c r="E218" s="1" t="s">
        <v>758</v>
      </c>
      <c r="F218" s="2" t="s">
        <v>759</v>
      </c>
      <c r="G218" s="33">
        <v>62500</v>
      </c>
    </row>
    <row r="219" spans="1:7" s="17" customFormat="1" ht="45">
      <c r="A219" s="13" t="s">
        <v>760</v>
      </c>
      <c r="B219" s="16">
        <v>7</v>
      </c>
      <c r="C219" s="2" t="s">
        <v>418</v>
      </c>
      <c r="D219" s="2" t="s">
        <v>419</v>
      </c>
      <c r="E219" s="1" t="s">
        <v>762</v>
      </c>
      <c r="F219" s="2" t="s">
        <v>1172</v>
      </c>
      <c r="G219" s="33">
        <v>100000</v>
      </c>
    </row>
    <row r="220" spans="1:7" s="17" customFormat="1" ht="30">
      <c r="A220" s="13" t="s">
        <v>84</v>
      </c>
      <c r="B220" s="16">
        <v>8</v>
      </c>
      <c r="C220" s="2" t="s">
        <v>757</v>
      </c>
      <c r="D220" s="2" t="s">
        <v>419</v>
      </c>
      <c r="E220" s="1" t="s">
        <v>758</v>
      </c>
      <c r="F220" s="2" t="s">
        <v>1171</v>
      </c>
      <c r="G220" s="33">
        <v>142000</v>
      </c>
    </row>
    <row r="221" spans="1:7" s="17" customFormat="1" ht="73.5" customHeight="1">
      <c r="A221" s="13" t="s">
        <v>129</v>
      </c>
      <c r="B221" s="16">
        <v>9</v>
      </c>
      <c r="C221" s="2" t="s">
        <v>1170</v>
      </c>
      <c r="D221" s="2" t="s">
        <v>1169</v>
      </c>
      <c r="E221" s="1" t="s">
        <v>1168</v>
      </c>
      <c r="F221" s="2" t="s">
        <v>1426</v>
      </c>
      <c r="G221" s="33">
        <v>34000</v>
      </c>
    </row>
    <row r="222" spans="6:7" ht="13.5" thickBot="1">
      <c r="F222" s="34" t="s">
        <v>1010</v>
      </c>
      <c r="G222" s="35">
        <f>SUM(G213:G221)</f>
        <v>1612310</v>
      </c>
    </row>
    <row r="223" spans="1:7" ht="19.5" thickTop="1">
      <c r="A223" s="61" t="s">
        <v>9</v>
      </c>
      <c r="B223" s="62"/>
      <c r="C223" s="63"/>
      <c r="D223" s="23"/>
      <c r="E223" s="23"/>
      <c r="F223" s="23"/>
      <c r="G223" s="23"/>
    </row>
    <row r="224" spans="1:7" ht="25.5" customHeight="1">
      <c r="A224" s="57" t="s">
        <v>19</v>
      </c>
      <c r="B224" s="57" t="s">
        <v>26</v>
      </c>
      <c r="C224" s="58" t="s">
        <v>20</v>
      </c>
      <c r="D224" s="57" t="s">
        <v>21</v>
      </c>
      <c r="E224" s="57" t="s">
        <v>22</v>
      </c>
      <c r="F224" s="57" t="s">
        <v>23</v>
      </c>
      <c r="G224" s="64" t="s">
        <v>1414</v>
      </c>
    </row>
    <row r="225" spans="1:7" ht="12.75" customHeight="1">
      <c r="A225" s="57"/>
      <c r="B225" s="57"/>
      <c r="C225" s="59"/>
      <c r="D225" s="57"/>
      <c r="E225" s="57"/>
      <c r="F225" s="57"/>
      <c r="G225" s="64"/>
    </row>
    <row r="226" spans="1:7" ht="12.75" customHeight="1">
      <c r="A226" s="57"/>
      <c r="B226" s="57"/>
      <c r="C226" s="60"/>
      <c r="D226" s="57"/>
      <c r="E226" s="57"/>
      <c r="F226" s="57"/>
      <c r="G226" s="64"/>
    </row>
    <row r="227" spans="1:7" s="17" customFormat="1" ht="30">
      <c r="A227" s="13" t="s">
        <v>85</v>
      </c>
      <c r="B227" s="16">
        <v>1</v>
      </c>
      <c r="C227" s="2" t="s">
        <v>1167</v>
      </c>
      <c r="D227" s="2" t="s">
        <v>427</v>
      </c>
      <c r="E227" s="1" t="s">
        <v>1166</v>
      </c>
      <c r="F227" s="2" t="s">
        <v>1165</v>
      </c>
      <c r="G227" s="33">
        <v>97600</v>
      </c>
    </row>
    <row r="228" spans="1:7" s="17" customFormat="1" ht="15">
      <c r="A228" s="13" t="s">
        <v>88</v>
      </c>
      <c r="B228" s="16">
        <v>2</v>
      </c>
      <c r="C228" s="2" t="s">
        <v>426</v>
      </c>
      <c r="D228" s="2" t="s">
        <v>427</v>
      </c>
      <c r="E228" s="1" t="s">
        <v>1164</v>
      </c>
      <c r="F228" s="2" t="s">
        <v>1163</v>
      </c>
      <c r="G228" s="33">
        <v>13000</v>
      </c>
    </row>
    <row r="229" spans="1:7" s="17" customFormat="1" ht="30">
      <c r="A229" s="13" t="s">
        <v>167</v>
      </c>
      <c r="B229" s="16">
        <v>3</v>
      </c>
      <c r="C229" s="2" t="s">
        <v>1162</v>
      </c>
      <c r="D229" s="2" t="s">
        <v>423</v>
      </c>
      <c r="E229" s="1" t="s">
        <v>1161</v>
      </c>
      <c r="F229" s="2" t="s">
        <v>1160</v>
      </c>
      <c r="G229" s="33">
        <v>250000</v>
      </c>
    </row>
    <row r="230" spans="1:7" s="17" customFormat="1" ht="30">
      <c r="A230" s="13" t="s">
        <v>167</v>
      </c>
      <c r="B230" s="16">
        <v>4</v>
      </c>
      <c r="C230" s="2" t="s">
        <v>1159</v>
      </c>
      <c r="D230" s="2" t="s">
        <v>427</v>
      </c>
      <c r="E230" s="1" t="s">
        <v>1158</v>
      </c>
      <c r="F230" s="2" t="s">
        <v>1157</v>
      </c>
      <c r="G230" s="33">
        <v>250000</v>
      </c>
    </row>
    <row r="231" spans="1:7" s="17" customFormat="1" ht="30">
      <c r="A231" s="13" t="s">
        <v>167</v>
      </c>
      <c r="B231" s="16">
        <v>5</v>
      </c>
      <c r="C231" s="2" t="s">
        <v>1156</v>
      </c>
      <c r="D231" s="2" t="s">
        <v>423</v>
      </c>
      <c r="E231" s="1" t="s">
        <v>1155</v>
      </c>
      <c r="F231" s="2" t="s">
        <v>1154</v>
      </c>
      <c r="G231" s="33">
        <v>750724.98</v>
      </c>
    </row>
    <row r="232" spans="6:7" ht="13.5" thickBot="1">
      <c r="F232" s="34" t="s">
        <v>1010</v>
      </c>
      <c r="G232" s="35">
        <f>SUM(G227:G231)</f>
        <v>1361324.98</v>
      </c>
    </row>
    <row r="233" spans="1:7" ht="19.5" thickTop="1">
      <c r="A233" s="61" t="s">
        <v>10</v>
      </c>
      <c r="B233" s="62"/>
      <c r="C233" s="63"/>
      <c r="D233" s="23"/>
      <c r="E233" s="23"/>
      <c r="F233" s="23"/>
      <c r="G233" s="23"/>
    </row>
    <row r="234" spans="1:7" ht="25.5" customHeight="1">
      <c r="A234" s="57" t="s">
        <v>19</v>
      </c>
      <c r="B234" s="57" t="s">
        <v>26</v>
      </c>
      <c r="C234" s="58" t="s">
        <v>20</v>
      </c>
      <c r="D234" s="57" t="s">
        <v>21</v>
      </c>
      <c r="E234" s="57" t="s">
        <v>22</v>
      </c>
      <c r="F234" s="57" t="s">
        <v>23</v>
      </c>
      <c r="G234" s="64" t="s">
        <v>1414</v>
      </c>
    </row>
    <row r="235" spans="1:7" ht="12.75" customHeight="1">
      <c r="A235" s="57"/>
      <c r="B235" s="57"/>
      <c r="C235" s="59"/>
      <c r="D235" s="57"/>
      <c r="E235" s="57"/>
      <c r="F235" s="57"/>
      <c r="G235" s="64"/>
    </row>
    <row r="236" spans="1:7" ht="12.75" customHeight="1">
      <c r="A236" s="57"/>
      <c r="B236" s="57"/>
      <c r="C236" s="60"/>
      <c r="D236" s="57"/>
      <c r="E236" s="57"/>
      <c r="F236" s="57"/>
      <c r="G236" s="64"/>
    </row>
    <row r="237" spans="1:7" s="17" customFormat="1" ht="30">
      <c r="A237" s="13" t="s">
        <v>432</v>
      </c>
      <c r="B237" s="16">
        <v>1</v>
      </c>
      <c r="C237" s="2" t="s">
        <v>433</v>
      </c>
      <c r="D237" s="2" t="s">
        <v>434</v>
      </c>
      <c r="E237" s="1" t="s">
        <v>435</v>
      </c>
      <c r="F237" s="2" t="s">
        <v>436</v>
      </c>
      <c r="G237" s="33">
        <v>500000</v>
      </c>
    </row>
    <row r="238" spans="1:7" s="17" customFormat="1" ht="30">
      <c r="A238" s="13" t="s">
        <v>169</v>
      </c>
      <c r="B238" s="16">
        <v>2</v>
      </c>
      <c r="C238" s="2" t="s">
        <v>437</v>
      </c>
      <c r="D238" s="2" t="s">
        <v>198</v>
      </c>
      <c r="E238" s="1" t="s">
        <v>438</v>
      </c>
      <c r="F238" s="2" t="s">
        <v>1153</v>
      </c>
      <c r="G238" s="33">
        <v>700000</v>
      </c>
    </row>
    <row r="239" spans="1:7" s="17" customFormat="1" ht="30">
      <c r="A239" s="13" t="s">
        <v>432</v>
      </c>
      <c r="B239" s="16">
        <v>3</v>
      </c>
      <c r="C239" s="2" t="s">
        <v>433</v>
      </c>
      <c r="D239" s="2" t="s">
        <v>434</v>
      </c>
      <c r="E239" s="1" t="s">
        <v>440</v>
      </c>
      <c r="F239" s="2" t="s">
        <v>441</v>
      </c>
      <c r="G239" s="33">
        <v>2200000</v>
      </c>
    </row>
    <row r="240" spans="1:7" s="17" customFormat="1" ht="30">
      <c r="A240" s="13" t="s">
        <v>432</v>
      </c>
      <c r="B240" s="16">
        <v>4</v>
      </c>
      <c r="C240" s="2" t="s">
        <v>442</v>
      </c>
      <c r="D240" s="2" t="s">
        <v>434</v>
      </c>
      <c r="E240" s="1" t="s">
        <v>443</v>
      </c>
      <c r="F240" s="2" t="s">
        <v>444</v>
      </c>
      <c r="G240" s="33">
        <v>550000</v>
      </c>
    </row>
    <row r="241" spans="1:7" s="17" customFormat="1" ht="30">
      <c r="A241" s="13" t="s">
        <v>169</v>
      </c>
      <c r="B241" s="16">
        <v>5</v>
      </c>
      <c r="C241" s="2" t="s">
        <v>625</v>
      </c>
      <c r="D241" s="2" t="s">
        <v>198</v>
      </c>
      <c r="E241" s="1" t="s">
        <v>626</v>
      </c>
      <c r="F241" s="2" t="s">
        <v>1152</v>
      </c>
      <c r="G241" s="33">
        <v>400000</v>
      </c>
    </row>
    <row r="242" spans="1:7" s="17" customFormat="1" ht="15">
      <c r="A242" s="13" t="s">
        <v>90</v>
      </c>
      <c r="B242" s="16">
        <v>6</v>
      </c>
      <c r="C242" s="2" t="s">
        <v>449</v>
      </c>
      <c r="D242" s="2" t="s">
        <v>450</v>
      </c>
      <c r="E242" s="1" t="s">
        <v>1151</v>
      </c>
      <c r="F242" s="2" t="s">
        <v>1150</v>
      </c>
      <c r="G242" s="33">
        <v>40000</v>
      </c>
    </row>
    <row r="243" spans="1:7" s="17" customFormat="1" ht="15">
      <c r="A243" s="13" t="s">
        <v>91</v>
      </c>
      <c r="B243" s="16">
        <v>7</v>
      </c>
      <c r="C243" s="2" t="s">
        <v>146</v>
      </c>
      <c r="D243" s="2" t="s">
        <v>434</v>
      </c>
      <c r="E243" s="1" t="s">
        <v>1149</v>
      </c>
      <c r="F243" s="2" t="s">
        <v>1148</v>
      </c>
      <c r="G243" s="33">
        <v>80000</v>
      </c>
    </row>
    <row r="244" spans="1:7" s="17" customFormat="1" ht="30">
      <c r="A244" s="13" t="s">
        <v>89</v>
      </c>
      <c r="B244" s="16">
        <v>8</v>
      </c>
      <c r="C244" s="2" t="s">
        <v>789</v>
      </c>
      <c r="D244" s="2" t="s">
        <v>790</v>
      </c>
      <c r="E244" s="1" t="s">
        <v>791</v>
      </c>
      <c r="F244" s="2" t="s">
        <v>1147</v>
      </c>
      <c r="G244" s="33">
        <v>75000</v>
      </c>
    </row>
    <row r="245" spans="1:7" s="17" customFormat="1" ht="30">
      <c r="A245" s="13" t="s">
        <v>89</v>
      </c>
      <c r="B245" s="16">
        <v>9</v>
      </c>
      <c r="C245" s="2" t="s">
        <v>789</v>
      </c>
      <c r="D245" s="2" t="s">
        <v>790</v>
      </c>
      <c r="E245" s="1" t="s">
        <v>791</v>
      </c>
      <c r="F245" s="2" t="s">
        <v>792</v>
      </c>
      <c r="G245" s="33">
        <v>80000</v>
      </c>
    </row>
    <row r="246" spans="1:7" s="17" customFormat="1" ht="30">
      <c r="A246" s="13" t="s">
        <v>890</v>
      </c>
      <c r="B246" s="16">
        <v>10</v>
      </c>
      <c r="C246" s="2" t="s">
        <v>146</v>
      </c>
      <c r="D246" s="2" t="s">
        <v>434</v>
      </c>
      <c r="E246" s="1" t="s">
        <v>891</v>
      </c>
      <c r="F246" s="2" t="s">
        <v>1146</v>
      </c>
      <c r="G246" s="33">
        <v>1000000</v>
      </c>
    </row>
    <row r="247" spans="1:7" s="17" customFormat="1" ht="30">
      <c r="A247" s="13" t="s">
        <v>92</v>
      </c>
      <c r="B247" s="16">
        <v>11</v>
      </c>
      <c r="C247" s="2" t="s">
        <v>146</v>
      </c>
      <c r="D247" s="2" t="s">
        <v>434</v>
      </c>
      <c r="E247" s="1" t="s">
        <v>1144</v>
      </c>
      <c r="F247" s="2" t="s">
        <v>1145</v>
      </c>
      <c r="G247" s="33">
        <v>310000</v>
      </c>
    </row>
    <row r="248" spans="1:7" s="17" customFormat="1" ht="15">
      <c r="A248" s="13" t="s">
        <v>92</v>
      </c>
      <c r="B248" s="16">
        <v>12</v>
      </c>
      <c r="C248" s="2" t="s">
        <v>146</v>
      </c>
      <c r="D248" s="2" t="s">
        <v>434</v>
      </c>
      <c r="E248" s="1" t="s">
        <v>1144</v>
      </c>
      <c r="F248" s="2" t="s">
        <v>1143</v>
      </c>
      <c r="G248" s="33">
        <v>200000</v>
      </c>
    </row>
    <row r="249" spans="6:7" ht="13.5" thickBot="1">
      <c r="F249" s="34" t="s">
        <v>1010</v>
      </c>
      <c r="G249" s="35">
        <f>SUM(G237:G248)</f>
        <v>6135000</v>
      </c>
    </row>
    <row r="250" spans="1:7" ht="19.5" thickTop="1">
      <c r="A250" s="61" t="s">
        <v>11</v>
      </c>
      <c r="B250" s="62"/>
      <c r="C250" s="63"/>
      <c r="D250" s="23"/>
      <c r="E250" s="23"/>
      <c r="F250" s="23"/>
      <c r="G250" s="23"/>
    </row>
    <row r="251" spans="1:7" ht="25.5" customHeight="1">
      <c r="A251" s="57" t="s">
        <v>19</v>
      </c>
      <c r="B251" s="57" t="s">
        <v>26</v>
      </c>
      <c r="C251" s="58" t="s">
        <v>20</v>
      </c>
      <c r="D251" s="57" t="s">
        <v>21</v>
      </c>
      <c r="E251" s="57" t="s">
        <v>22</v>
      </c>
      <c r="F251" s="57" t="s">
        <v>23</v>
      </c>
      <c r="G251" s="64" t="s">
        <v>1414</v>
      </c>
    </row>
    <row r="252" spans="1:7" ht="12.75" customHeight="1">
      <c r="A252" s="57"/>
      <c r="B252" s="57"/>
      <c r="C252" s="59"/>
      <c r="D252" s="57"/>
      <c r="E252" s="57"/>
      <c r="F252" s="57"/>
      <c r="G252" s="64"/>
    </row>
    <row r="253" spans="1:7" ht="12.75" customHeight="1">
      <c r="A253" s="57"/>
      <c r="B253" s="57"/>
      <c r="C253" s="60"/>
      <c r="D253" s="57"/>
      <c r="E253" s="57"/>
      <c r="F253" s="57"/>
      <c r="G253" s="64"/>
    </row>
    <row r="254" spans="1:7" s="17" customFormat="1" ht="30">
      <c r="A254" s="13" t="s">
        <v>170</v>
      </c>
      <c r="B254" s="16">
        <v>1</v>
      </c>
      <c r="C254" s="2" t="s">
        <v>459</v>
      </c>
      <c r="D254" s="2" t="s">
        <v>247</v>
      </c>
      <c r="E254" s="1" t="s">
        <v>460</v>
      </c>
      <c r="F254" s="2" t="s">
        <v>461</v>
      </c>
      <c r="G254" s="33">
        <v>300000</v>
      </c>
    </row>
    <row r="255" spans="1:7" s="17" customFormat="1" ht="30">
      <c r="A255" s="13" t="s">
        <v>170</v>
      </c>
      <c r="B255" s="16">
        <v>2</v>
      </c>
      <c r="C255" s="2" t="s">
        <v>470</v>
      </c>
      <c r="D255" s="2" t="s">
        <v>247</v>
      </c>
      <c r="E255" s="1" t="s">
        <v>1142</v>
      </c>
      <c r="F255" s="2" t="s">
        <v>461</v>
      </c>
      <c r="G255" s="33">
        <v>300000</v>
      </c>
    </row>
    <row r="256" spans="1:7" s="17" customFormat="1" ht="30">
      <c r="A256" s="13" t="s">
        <v>171</v>
      </c>
      <c r="B256" s="16">
        <v>3</v>
      </c>
      <c r="C256" s="2" t="s">
        <v>1141</v>
      </c>
      <c r="D256" s="2" t="s">
        <v>473</v>
      </c>
      <c r="E256" s="1" t="s">
        <v>1140</v>
      </c>
      <c r="F256" s="2" t="s">
        <v>1139</v>
      </c>
      <c r="G256" s="33">
        <v>500000</v>
      </c>
    </row>
    <row r="257" spans="1:7" s="17" customFormat="1" ht="15">
      <c r="A257" s="13" t="s">
        <v>171</v>
      </c>
      <c r="B257" s="16">
        <v>4</v>
      </c>
      <c r="C257" s="2" t="s">
        <v>141</v>
      </c>
      <c r="D257" s="2" t="s">
        <v>462</v>
      </c>
      <c r="E257" s="1" t="s">
        <v>628</v>
      </c>
      <c r="F257" s="2" t="s">
        <v>1138</v>
      </c>
      <c r="G257" s="33">
        <v>300000</v>
      </c>
    </row>
    <row r="258" spans="1:7" s="17" customFormat="1" ht="15">
      <c r="A258" s="13" t="s">
        <v>94</v>
      </c>
      <c r="B258" s="16">
        <v>5</v>
      </c>
      <c r="C258" s="2" t="s">
        <v>794</v>
      </c>
      <c r="D258" s="2" t="s">
        <v>473</v>
      </c>
      <c r="E258" s="1" t="s">
        <v>795</v>
      </c>
      <c r="F258" s="2" t="s">
        <v>1137</v>
      </c>
      <c r="G258" s="33">
        <v>1100000</v>
      </c>
    </row>
    <row r="259" spans="1:7" s="17" customFormat="1" ht="15">
      <c r="A259" s="13" t="s">
        <v>95</v>
      </c>
      <c r="B259" s="16">
        <v>6</v>
      </c>
      <c r="C259" s="2" t="s">
        <v>248</v>
      </c>
      <c r="D259" s="2" t="s">
        <v>247</v>
      </c>
      <c r="E259" s="1" t="s">
        <v>249</v>
      </c>
      <c r="F259" s="2" t="s">
        <v>1136</v>
      </c>
      <c r="G259" s="33">
        <v>80000</v>
      </c>
    </row>
    <row r="260" spans="1:7" s="17" customFormat="1" ht="15">
      <c r="A260" s="13" t="s">
        <v>95</v>
      </c>
      <c r="B260" s="16">
        <v>7</v>
      </c>
      <c r="C260" s="2" t="s">
        <v>248</v>
      </c>
      <c r="D260" s="2" t="s">
        <v>247</v>
      </c>
      <c r="E260" s="1" t="s">
        <v>249</v>
      </c>
      <c r="F260" s="2" t="s">
        <v>1135</v>
      </c>
      <c r="G260" s="33">
        <v>22200</v>
      </c>
    </row>
    <row r="261" spans="1:7" s="17" customFormat="1" ht="15">
      <c r="A261" s="13" t="s">
        <v>95</v>
      </c>
      <c r="B261" s="16">
        <v>8</v>
      </c>
      <c r="C261" s="2" t="s">
        <v>248</v>
      </c>
      <c r="D261" s="2" t="s">
        <v>247</v>
      </c>
      <c r="E261" s="1" t="s">
        <v>249</v>
      </c>
      <c r="F261" s="2" t="s">
        <v>1134</v>
      </c>
      <c r="G261" s="33">
        <v>1500</v>
      </c>
    </row>
    <row r="262" spans="1:7" s="17" customFormat="1" ht="15">
      <c r="A262" s="13" t="s">
        <v>95</v>
      </c>
      <c r="B262" s="16">
        <v>9</v>
      </c>
      <c r="C262" s="2" t="s">
        <v>248</v>
      </c>
      <c r="D262" s="2" t="s">
        <v>247</v>
      </c>
      <c r="E262" s="1" t="s">
        <v>249</v>
      </c>
      <c r="F262" s="2" t="s">
        <v>1133</v>
      </c>
      <c r="G262" s="33">
        <v>3600</v>
      </c>
    </row>
    <row r="263" spans="1:7" s="17" customFormat="1" ht="15">
      <c r="A263" s="13" t="s">
        <v>95</v>
      </c>
      <c r="B263" s="16">
        <v>10</v>
      </c>
      <c r="C263" s="2" t="s">
        <v>248</v>
      </c>
      <c r="D263" s="2" t="s">
        <v>247</v>
      </c>
      <c r="E263" s="1" t="s">
        <v>249</v>
      </c>
      <c r="F263" s="2" t="s">
        <v>1132</v>
      </c>
      <c r="G263" s="33">
        <v>2500</v>
      </c>
    </row>
    <row r="264" spans="6:7" ht="13.5" thickBot="1">
      <c r="F264" s="34" t="s">
        <v>1010</v>
      </c>
      <c r="G264" s="35">
        <f>SUM(G254:G263)</f>
        <v>2609800</v>
      </c>
    </row>
    <row r="265" spans="1:7" ht="19.5" thickTop="1">
      <c r="A265" s="61" t="s">
        <v>12</v>
      </c>
      <c r="B265" s="62"/>
      <c r="C265" s="63"/>
      <c r="D265" s="23"/>
      <c r="E265" s="23"/>
      <c r="F265" s="23"/>
      <c r="G265" s="23"/>
    </row>
    <row r="266" spans="1:7" ht="25.5" customHeight="1">
      <c r="A266" s="57" t="s">
        <v>19</v>
      </c>
      <c r="B266" s="57" t="s">
        <v>26</v>
      </c>
      <c r="C266" s="58" t="s">
        <v>20</v>
      </c>
      <c r="D266" s="57" t="s">
        <v>21</v>
      </c>
      <c r="E266" s="57" t="s">
        <v>22</v>
      </c>
      <c r="F266" s="57" t="s">
        <v>23</v>
      </c>
      <c r="G266" s="64" t="s">
        <v>1414</v>
      </c>
    </row>
    <row r="267" spans="1:7" ht="12.75" customHeight="1">
      <c r="A267" s="57"/>
      <c r="B267" s="57"/>
      <c r="C267" s="59"/>
      <c r="D267" s="57"/>
      <c r="E267" s="57"/>
      <c r="F267" s="57"/>
      <c r="G267" s="64"/>
    </row>
    <row r="268" spans="1:7" ht="12.75" customHeight="1">
      <c r="A268" s="57"/>
      <c r="B268" s="57"/>
      <c r="C268" s="60"/>
      <c r="D268" s="57"/>
      <c r="E268" s="57"/>
      <c r="F268" s="57"/>
      <c r="G268" s="64"/>
    </row>
    <row r="269" spans="1:7" s="17" customFormat="1" ht="30">
      <c r="A269" s="13" t="s">
        <v>475</v>
      </c>
      <c r="B269" s="16">
        <v>1</v>
      </c>
      <c r="C269" s="2" t="s">
        <v>476</v>
      </c>
      <c r="D269" s="2" t="s">
        <v>477</v>
      </c>
      <c r="E269" s="1" t="s">
        <v>478</v>
      </c>
      <c r="F269" s="2" t="s">
        <v>479</v>
      </c>
      <c r="G269" s="33">
        <v>600000</v>
      </c>
    </row>
    <row r="270" spans="1:7" s="17" customFormat="1" ht="15">
      <c r="A270" s="13" t="s">
        <v>475</v>
      </c>
      <c r="B270" s="16">
        <v>2</v>
      </c>
      <c r="C270" s="2" t="s">
        <v>1131</v>
      </c>
      <c r="D270" s="2" t="s">
        <v>253</v>
      </c>
      <c r="E270" s="1" t="s">
        <v>1130</v>
      </c>
      <c r="F270" s="2" t="s">
        <v>1129</v>
      </c>
      <c r="G270" s="33">
        <v>700000</v>
      </c>
    </row>
    <row r="271" spans="1:7" s="17" customFormat="1" ht="15">
      <c r="A271" s="13" t="s">
        <v>97</v>
      </c>
      <c r="B271" s="16">
        <v>3</v>
      </c>
      <c r="C271" s="2" t="s">
        <v>256</v>
      </c>
      <c r="D271" s="2" t="s">
        <v>254</v>
      </c>
      <c r="E271" s="1" t="s">
        <v>1128</v>
      </c>
      <c r="F271" s="2" t="s">
        <v>1127</v>
      </c>
      <c r="G271" s="33">
        <v>35000</v>
      </c>
    </row>
    <row r="272" spans="1:7" s="17" customFormat="1" ht="15">
      <c r="A272" s="13" t="s">
        <v>97</v>
      </c>
      <c r="B272" s="16">
        <v>4</v>
      </c>
      <c r="C272" s="2" t="s">
        <v>256</v>
      </c>
      <c r="D272" s="2" t="s">
        <v>254</v>
      </c>
      <c r="E272" s="1" t="s">
        <v>960</v>
      </c>
      <c r="F272" s="2" t="s">
        <v>961</v>
      </c>
      <c r="G272" s="33">
        <v>80000</v>
      </c>
    </row>
    <row r="273" spans="1:7" s="17" customFormat="1" ht="15">
      <c r="A273" s="13" t="s">
        <v>97</v>
      </c>
      <c r="B273" s="16">
        <v>5</v>
      </c>
      <c r="C273" s="2" t="s">
        <v>256</v>
      </c>
      <c r="D273" s="2" t="s">
        <v>254</v>
      </c>
      <c r="E273" s="1" t="s">
        <v>1126</v>
      </c>
      <c r="F273" s="2" t="s">
        <v>1125</v>
      </c>
      <c r="G273" s="33">
        <v>10000</v>
      </c>
    </row>
    <row r="274" spans="1:7" s="17" customFormat="1" ht="30">
      <c r="A274" s="13" t="s">
        <v>99</v>
      </c>
      <c r="B274" s="16">
        <v>6</v>
      </c>
      <c r="C274" s="2" t="s">
        <v>804</v>
      </c>
      <c r="D274" s="2" t="s">
        <v>805</v>
      </c>
      <c r="E274" s="1" t="s">
        <v>962</v>
      </c>
      <c r="F274" s="2" t="s">
        <v>1124</v>
      </c>
      <c r="G274" s="33">
        <v>15000</v>
      </c>
    </row>
    <row r="275" spans="1:7" s="17" customFormat="1" ht="15">
      <c r="A275" s="13" t="s">
        <v>100</v>
      </c>
      <c r="B275" s="16">
        <v>7</v>
      </c>
      <c r="C275" s="2" t="s">
        <v>476</v>
      </c>
      <c r="D275" s="2" t="s">
        <v>477</v>
      </c>
      <c r="E275" s="1" t="s">
        <v>1123</v>
      </c>
      <c r="F275" s="2" t="s">
        <v>1122</v>
      </c>
      <c r="G275" s="33">
        <v>5000</v>
      </c>
    </row>
    <row r="276" spans="1:7" s="17" customFormat="1" ht="30">
      <c r="A276" s="13" t="s">
        <v>98</v>
      </c>
      <c r="B276" s="16">
        <v>8</v>
      </c>
      <c r="C276" s="2" t="s">
        <v>256</v>
      </c>
      <c r="D276" s="2" t="s">
        <v>254</v>
      </c>
      <c r="E276" s="1" t="s">
        <v>1120</v>
      </c>
      <c r="F276" s="2" t="s">
        <v>1121</v>
      </c>
      <c r="G276" s="33">
        <v>70000</v>
      </c>
    </row>
    <row r="277" spans="1:7" s="17" customFormat="1" ht="30">
      <c r="A277" s="13" t="s">
        <v>98</v>
      </c>
      <c r="B277" s="16">
        <v>9</v>
      </c>
      <c r="C277" s="2" t="s">
        <v>256</v>
      </c>
      <c r="D277" s="2" t="s">
        <v>254</v>
      </c>
      <c r="E277" s="1" t="s">
        <v>1120</v>
      </c>
      <c r="F277" s="2" t="s">
        <v>258</v>
      </c>
      <c r="G277" s="33">
        <v>50000</v>
      </c>
    </row>
    <row r="278" spans="1:7" s="17" customFormat="1" ht="15">
      <c r="A278" s="13" t="s">
        <v>98</v>
      </c>
      <c r="B278" s="16">
        <v>10</v>
      </c>
      <c r="C278" s="2" t="s">
        <v>256</v>
      </c>
      <c r="D278" s="2" t="s">
        <v>254</v>
      </c>
      <c r="E278" s="1" t="s">
        <v>1120</v>
      </c>
      <c r="F278" s="2" t="s">
        <v>259</v>
      </c>
      <c r="G278" s="33">
        <v>50000</v>
      </c>
    </row>
    <row r="279" spans="6:7" ht="13.5" thickBot="1">
      <c r="F279" s="34" t="s">
        <v>1010</v>
      </c>
      <c r="G279" s="35">
        <f>SUM(G269:G278)</f>
        <v>1615000</v>
      </c>
    </row>
    <row r="280" spans="1:7" ht="19.5" thickTop="1">
      <c r="A280" s="61" t="s">
        <v>13</v>
      </c>
      <c r="B280" s="62"/>
      <c r="C280" s="63"/>
      <c r="D280" s="23"/>
      <c r="E280" s="23"/>
      <c r="F280" s="23"/>
      <c r="G280" s="23"/>
    </row>
    <row r="281" spans="1:7" ht="25.5" customHeight="1">
      <c r="A281" s="57" t="s">
        <v>19</v>
      </c>
      <c r="B281" s="57" t="s">
        <v>26</v>
      </c>
      <c r="C281" s="58" t="s">
        <v>20</v>
      </c>
      <c r="D281" s="57" t="s">
        <v>21</v>
      </c>
      <c r="E281" s="57" t="s">
        <v>22</v>
      </c>
      <c r="F281" s="57" t="s">
        <v>23</v>
      </c>
      <c r="G281" s="64" t="s">
        <v>1414</v>
      </c>
    </row>
    <row r="282" spans="1:7" ht="12.75" customHeight="1">
      <c r="A282" s="57"/>
      <c r="B282" s="57"/>
      <c r="C282" s="59"/>
      <c r="D282" s="57"/>
      <c r="E282" s="57"/>
      <c r="F282" s="57"/>
      <c r="G282" s="64"/>
    </row>
    <row r="283" spans="1:7" ht="12.75" customHeight="1">
      <c r="A283" s="57"/>
      <c r="B283" s="57"/>
      <c r="C283" s="60"/>
      <c r="D283" s="57"/>
      <c r="E283" s="57"/>
      <c r="F283" s="57"/>
      <c r="G283" s="64"/>
    </row>
    <row r="284" spans="1:7" s="17" customFormat="1" ht="15">
      <c r="A284" s="13" t="s">
        <v>103</v>
      </c>
      <c r="B284" s="16">
        <v>1</v>
      </c>
      <c r="C284" s="2" t="s">
        <v>104</v>
      </c>
      <c r="D284" s="2" t="s">
        <v>1119</v>
      </c>
      <c r="E284" s="1" t="s">
        <v>1118</v>
      </c>
      <c r="F284" s="2" t="s">
        <v>1117</v>
      </c>
      <c r="G284" s="33">
        <v>37532.47</v>
      </c>
    </row>
    <row r="285" spans="1:7" s="17" customFormat="1" ht="45">
      <c r="A285" s="13" t="s">
        <v>102</v>
      </c>
      <c r="B285" s="16">
        <v>2</v>
      </c>
      <c r="C285" s="2" t="s">
        <v>1115</v>
      </c>
      <c r="D285" s="2" t="s">
        <v>1114</v>
      </c>
      <c r="E285" s="1" t="s">
        <v>1113</v>
      </c>
      <c r="F285" s="2" t="s">
        <v>1116</v>
      </c>
      <c r="G285" s="33">
        <v>100000</v>
      </c>
    </row>
    <row r="286" spans="1:7" s="17" customFormat="1" ht="15">
      <c r="A286" s="13" t="s">
        <v>102</v>
      </c>
      <c r="B286" s="16">
        <v>3</v>
      </c>
      <c r="C286" s="2" t="s">
        <v>1115</v>
      </c>
      <c r="D286" s="2" t="s">
        <v>1114</v>
      </c>
      <c r="E286" s="1" t="s">
        <v>1113</v>
      </c>
      <c r="F286" s="2" t="s">
        <v>1112</v>
      </c>
      <c r="G286" s="33">
        <v>300000</v>
      </c>
    </row>
    <row r="287" spans="1:7" s="17" customFormat="1" ht="60">
      <c r="A287" s="13" t="s">
        <v>105</v>
      </c>
      <c r="B287" s="16">
        <v>4</v>
      </c>
      <c r="C287" s="2" t="s">
        <v>1107</v>
      </c>
      <c r="D287" s="2" t="s">
        <v>1106</v>
      </c>
      <c r="E287" s="1" t="s">
        <v>1111</v>
      </c>
      <c r="F287" s="2" t="s">
        <v>1110</v>
      </c>
      <c r="G287" s="33">
        <v>300000</v>
      </c>
    </row>
    <row r="288" spans="1:7" s="17" customFormat="1" ht="45">
      <c r="A288" s="13" t="s">
        <v>105</v>
      </c>
      <c r="B288" s="16">
        <v>5</v>
      </c>
      <c r="C288" s="2" t="s">
        <v>1107</v>
      </c>
      <c r="D288" s="2" t="s">
        <v>1106</v>
      </c>
      <c r="E288" s="1" t="s">
        <v>1109</v>
      </c>
      <c r="F288" s="2" t="s">
        <v>1108</v>
      </c>
      <c r="G288" s="33">
        <v>50000</v>
      </c>
    </row>
    <row r="289" spans="1:7" s="17" customFormat="1" ht="45">
      <c r="A289" s="13" t="s">
        <v>105</v>
      </c>
      <c r="B289" s="16">
        <v>6</v>
      </c>
      <c r="C289" s="2" t="s">
        <v>1107</v>
      </c>
      <c r="D289" s="2" t="s">
        <v>1106</v>
      </c>
      <c r="E289" s="1" t="s">
        <v>1105</v>
      </c>
      <c r="F289" s="2" t="s">
        <v>1104</v>
      </c>
      <c r="G289" s="33">
        <v>40000</v>
      </c>
    </row>
    <row r="290" spans="6:7" ht="13.5" thickBot="1">
      <c r="F290" s="34" t="s">
        <v>1010</v>
      </c>
      <c r="G290" s="35">
        <f>SUM(G284:G289)</f>
        <v>827532.47</v>
      </c>
    </row>
    <row r="291" spans="1:7" ht="19.5" thickTop="1">
      <c r="A291" s="61" t="s">
        <v>14</v>
      </c>
      <c r="B291" s="62"/>
      <c r="C291" s="63"/>
      <c r="D291" s="23"/>
      <c r="E291" s="23"/>
      <c r="F291" s="23"/>
      <c r="G291" s="23"/>
    </row>
    <row r="292" spans="1:7" ht="25.5" customHeight="1">
      <c r="A292" s="57" t="s">
        <v>19</v>
      </c>
      <c r="B292" s="57" t="s">
        <v>26</v>
      </c>
      <c r="C292" s="58" t="s">
        <v>20</v>
      </c>
      <c r="D292" s="57" t="s">
        <v>21</v>
      </c>
      <c r="E292" s="57" t="s">
        <v>22</v>
      </c>
      <c r="F292" s="57" t="s">
        <v>23</v>
      </c>
      <c r="G292" s="64" t="s">
        <v>1414</v>
      </c>
    </row>
    <row r="293" spans="1:7" ht="12.75" customHeight="1">
      <c r="A293" s="57"/>
      <c r="B293" s="57"/>
      <c r="C293" s="59"/>
      <c r="D293" s="57"/>
      <c r="E293" s="57"/>
      <c r="F293" s="57"/>
      <c r="G293" s="64"/>
    </row>
    <row r="294" spans="1:7" ht="12.75" customHeight="1">
      <c r="A294" s="57"/>
      <c r="B294" s="57"/>
      <c r="C294" s="60"/>
      <c r="D294" s="57"/>
      <c r="E294" s="57"/>
      <c r="F294" s="57"/>
      <c r="G294" s="64"/>
    </row>
    <row r="295" spans="1:7" s="17" customFormat="1" ht="15">
      <c r="A295" s="13" t="s">
        <v>1101</v>
      </c>
      <c r="B295" s="16">
        <v>1</v>
      </c>
      <c r="C295" s="2" t="s">
        <v>485</v>
      </c>
      <c r="D295" s="2" t="s">
        <v>976</v>
      </c>
      <c r="E295" s="1" t="s">
        <v>1103</v>
      </c>
      <c r="F295" s="2" t="s">
        <v>1102</v>
      </c>
      <c r="G295" s="33">
        <v>2000000</v>
      </c>
    </row>
    <row r="296" spans="1:7" s="17" customFormat="1" ht="30">
      <c r="A296" s="13" t="s">
        <v>1101</v>
      </c>
      <c r="B296" s="16">
        <v>2</v>
      </c>
      <c r="C296" s="2" t="s">
        <v>1099</v>
      </c>
      <c r="D296" s="2" t="s">
        <v>976</v>
      </c>
      <c r="E296" s="1" t="s">
        <v>1100</v>
      </c>
      <c r="F296" s="2" t="s">
        <v>1098</v>
      </c>
      <c r="G296" s="33">
        <v>300000</v>
      </c>
    </row>
    <row r="297" spans="1:7" s="17" customFormat="1" ht="45">
      <c r="A297" s="13" t="s">
        <v>174</v>
      </c>
      <c r="B297" s="16">
        <v>3</v>
      </c>
      <c r="C297" s="2" t="s">
        <v>1097</v>
      </c>
      <c r="D297" s="2" t="s">
        <v>260</v>
      </c>
      <c r="E297" s="1" t="s">
        <v>1096</v>
      </c>
      <c r="F297" s="2" t="s">
        <v>1095</v>
      </c>
      <c r="G297" s="33">
        <v>30000</v>
      </c>
    </row>
    <row r="298" spans="1:7" s="17" customFormat="1" ht="75">
      <c r="A298" s="13" t="s">
        <v>491</v>
      </c>
      <c r="B298" s="16">
        <v>4</v>
      </c>
      <c r="C298" s="2" t="s">
        <v>1094</v>
      </c>
      <c r="D298" s="2" t="s">
        <v>1093</v>
      </c>
      <c r="E298" s="1" t="s">
        <v>1092</v>
      </c>
      <c r="F298" s="2" t="s">
        <v>1091</v>
      </c>
      <c r="G298" s="33">
        <v>45000</v>
      </c>
    </row>
    <row r="299" spans="1:7" s="17" customFormat="1" ht="15">
      <c r="A299" s="13" t="s">
        <v>480</v>
      </c>
      <c r="B299" s="16">
        <v>5</v>
      </c>
      <c r="C299" s="2" t="s">
        <v>1090</v>
      </c>
      <c r="D299" s="2" t="s">
        <v>1089</v>
      </c>
      <c r="E299" s="1" t="s">
        <v>1088</v>
      </c>
      <c r="F299" s="2" t="s">
        <v>1087</v>
      </c>
      <c r="G299" s="33">
        <v>290000</v>
      </c>
    </row>
    <row r="300" spans="1:7" s="17" customFormat="1" ht="30">
      <c r="A300" s="13" t="s">
        <v>491</v>
      </c>
      <c r="B300" s="16">
        <v>6</v>
      </c>
      <c r="C300" s="2" t="s">
        <v>1086</v>
      </c>
      <c r="D300" s="2" t="s">
        <v>263</v>
      </c>
      <c r="E300" s="1" t="s">
        <v>1085</v>
      </c>
      <c r="F300" s="2" t="s">
        <v>1084</v>
      </c>
      <c r="G300" s="33">
        <v>220000</v>
      </c>
    </row>
    <row r="301" spans="1:7" s="17" customFormat="1" ht="15">
      <c r="A301" s="13" t="s">
        <v>174</v>
      </c>
      <c r="B301" s="16">
        <v>7</v>
      </c>
      <c r="C301" s="2" t="s">
        <v>981</v>
      </c>
      <c r="D301" s="2" t="s">
        <v>819</v>
      </c>
      <c r="E301" s="1" t="s">
        <v>1083</v>
      </c>
      <c r="F301" s="2" t="s">
        <v>1082</v>
      </c>
      <c r="G301" s="33">
        <v>100000</v>
      </c>
    </row>
    <row r="302" spans="1:7" s="17" customFormat="1" ht="30">
      <c r="A302" s="13" t="s">
        <v>491</v>
      </c>
      <c r="B302" s="16">
        <v>8</v>
      </c>
      <c r="C302" s="2" t="s">
        <v>108</v>
      </c>
      <c r="D302" s="2" t="s">
        <v>263</v>
      </c>
      <c r="E302" s="1" t="s">
        <v>1081</v>
      </c>
      <c r="F302" s="2" t="s">
        <v>1080</v>
      </c>
      <c r="G302" s="33">
        <v>25000</v>
      </c>
    </row>
    <row r="303" spans="1:7" s="17" customFormat="1" ht="30">
      <c r="A303" s="13" t="s">
        <v>111</v>
      </c>
      <c r="B303" s="16">
        <v>9</v>
      </c>
      <c r="C303" s="2" t="s">
        <v>975</v>
      </c>
      <c r="D303" s="2" t="s">
        <v>976</v>
      </c>
      <c r="E303" s="1" t="s">
        <v>977</v>
      </c>
      <c r="F303" s="2" t="s">
        <v>978</v>
      </c>
      <c r="G303" s="33">
        <v>500000</v>
      </c>
    </row>
    <row r="304" spans="1:7" s="17" customFormat="1" ht="30">
      <c r="A304" s="13" t="s">
        <v>112</v>
      </c>
      <c r="B304" s="16">
        <v>10</v>
      </c>
      <c r="C304" s="2" t="s">
        <v>262</v>
      </c>
      <c r="D304" s="2" t="s">
        <v>263</v>
      </c>
      <c r="E304" s="1" t="s">
        <v>979</v>
      </c>
      <c r="F304" s="2" t="s">
        <v>1079</v>
      </c>
      <c r="G304" s="33">
        <v>35000</v>
      </c>
    </row>
    <row r="305" spans="1:7" s="17" customFormat="1" ht="75">
      <c r="A305" s="13" t="s">
        <v>109</v>
      </c>
      <c r="B305" s="16">
        <v>11</v>
      </c>
      <c r="C305" s="2" t="s">
        <v>107</v>
      </c>
      <c r="D305" s="2" t="s">
        <v>260</v>
      </c>
      <c r="E305" s="1" t="s">
        <v>987</v>
      </c>
      <c r="F305" s="2" t="s">
        <v>1078</v>
      </c>
      <c r="G305" s="33">
        <v>100000</v>
      </c>
    </row>
    <row r="306" spans="1:7" s="17" customFormat="1" ht="30">
      <c r="A306" s="13" t="s">
        <v>109</v>
      </c>
      <c r="B306" s="16">
        <v>12</v>
      </c>
      <c r="C306" s="2" t="s">
        <v>107</v>
      </c>
      <c r="D306" s="2" t="s">
        <v>260</v>
      </c>
      <c r="E306" s="1" t="s">
        <v>987</v>
      </c>
      <c r="F306" s="2" t="s">
        <v>1077</v>
      </c>
      <c r="G306" s="33">
        <v>600000</v>
      </c>
    </row>
    <row r="307" spans="1:7" s="17" customFormat="1" ht="60">
      <c r="A307" s="13" t="s">
        <v>173</v>
      </c>
      <c r="B307" s="16">
        <v>13</v>
      </c>
      <c r="C307" s="2" t="s">
        <v>808</v>
      </c>
      <c r="D307" s="2" t="s">
        <v>206</v>
      </c>
      <c r="E307" s="1" t="s">
        <v>809</v>
      </c>
      <c r="F307" s="2" t="s">
        <v>810</v>
      </c>
      <c r="G307" s="33">
        <v>250000</v>
      </c>
    </row>
    <row r="308" spans="1:7" s="17" customFormat="1" ht="45">
      <c r="A308" s="13" t="s">
        <v>173</v>
      </c>
      <c r="B308" s="16">
        <v>14</v>
      </c>
      <c r="C308" s="2" t="s">
        <v>808</v>
      </c>
      <c r="D308" s="2" t="s">
        <v>206</v>
      </c>
      <c r="E308" s="1" t="s">
        <v>809</v>
      </c>
      <c r="F308" s="2" t="s">
        <v>812</v>
      </c>
      <c r="G308" s="33">
        <v>200000</v>
      </c>
    </row>
    <row r="309" spans="1:7" s="17" customFormat="1" ht="45">
      <c r="A309" s="13" t="s">
        <v>173</v>
      </c>
      <c r="B309" s="16">
        <v>15</v>
      </c>
      <c r="C309" s="2" t="s">
        <v>808</v>
      </c>
      <c r="D309" s="2" t="s">
        <v>206</v>
      </c>
      <c r="E309" s="1" t="s">
        <v>813</v>
      </c>
      <c r="F309" s="2" t="s">
        <v>814</v>
      </c>
      <c r="G309" s="33">
        <v>125000</v>
      </c>
    </row>
    <row r="310" spans="1:7" s="17" customFormat="1" ht="30">
      <c r="A310" s="13" t="s">
        <v>173</v>
      </c>
      <c r="B310" s="16">
        <v>16</v>
      </c>
      <c r="C310" s="2" t="s">
        <v>815</v>
      </c>
      <c r="D310" s="2" t="s">
        <v>260</v>
      </c>
      <c r="E310" s="1" t="s">
        <v>816</v>
      </c>
      <c r="F310" s="2" t="s">
        <v>817</v>
      </c>
      <c r="G310" s="33">
        <v>500000</v>
      </c>
    </row>
    <row r="311" spans="1:7" s="17" customFormat="1" ht="30">
      <c r="A311" s="13" t="s">
        <v>173</v>
      </c>
      <c r="B311" s="16">
        <v>17</v>
      </c>
      <c r="C311" s="2" t="s">
        <v>818</v>
      </c>
      <c r="D311" s="2" t="s">
        <v>819</v>
      </c>
      <c r="E311" s="1" t="s">
        <v>820</v>
      </c>
      <c r="F311" s="2" t="s">
        <v>821</v>
      </c>
      <c r="G311" s="33">
        <v>300000</v>
      </c>
    </row>
    <row r="312" spans="1:7" s="17" customFormat="1" ht="60">
      <c r="A312" s="13" t="s">
        <v>173</v>
      </c>
      <c r="B312" s="16">
        <v>18</v>
      </c>
      <c r="C312" s="2" t="s">
        <v>126</v>
      </c>
      <c r="D312" s="2" t="s">
        <v>260</v>
      </c>
      <c r="E312" s="1" t="s">
        <v>822</v>
      </c>
      <c r="F312" s="2" t="s">
        <v>1076</v>
      </c>
      <c r="G312" s="33">
        <v>50000</v>
      </c>
    </row>
    <row r="313" spans="1:7" s="17" customFormat="1" ht="30">
      <c r="A313" s="13" t="s">
        <v>173</v>
      </c>
      <c r="B313" s="16">
        <v>19</v>
      </c>
      <c r="C313" s="2" t="s">
        <v>262</v>
      </c>
      <c r="D313" s="2" t="s">
        <v>263</v>
      </c>
      <c r="E313" s="1" t="s">
        <v>1075</v>
      </c>
      <c r="F313" s="2" t="s">
        <v>1074</v>
      </c>
      <c r="G313" s="33">
        <v>363416</v>
      </c>
    </row>
    <row r="314" spans="1:7" s="17" customFormat="1" ht="45">
      <c r="A314" s="13" t="s">
        <v>173</v>
      </c>
      <c r="B314" s="16">
        <v>20</v>
      </c>
      <c r="C314" s="2" t="s">
        <v>262</v>
      </c>
      <c r="D314" s="2" t="s">
        <v>263</v>
      </c>
      <c r="E314" s="1" t="s">
        <v>1073</v>
      </c>
      <c r="F314" s="2" t="s">
        <v>1072</v>
      </c>
      <c r="G314" s="33">
        <v>341100</v>
      </c>
    </row>
    <row r="315" spans="1:7" s="17" customFormat="1" ht="30">
      <c r="A315" s="13" t="s">
        <v>173</v>
      </c>
      <c r="B315" s="16">
        <v>21</v>
      </c>
      <c r="C315" s="2" t="s">
        <v>481</v>
      </c>
      <c r="D315" s="2" t="s">
        <v>482</v>
      </c>
      <c r="E315" s="1" t="s">
        <v>1071</v>
      </c>
      <c r="F315" s="2" t="s">
        <v>1070</v>
      </c>
      <c r="G315" s="33">
        <v>200000</v>
      </c>
    </row>
    <row r="316" spans="1:7" s="17" customFormat="1" ht="180">
      <c r="A316" s="13" t="s">
        <v>893</v>
      </c>
      <c r="B316" s="16">
        <v>22</v>
      </c>
      <c r="C316" s="2" t="s">
        <v>107</v>
      </c>
      <c r="D316" s="2" t="s">
        <v>260</v>
      </c>
      <c r="E316" s="1" t="s">
        <v>894</v>
      </c>
      <c r="F316" s="2" t="s">
        <v>895</v>
      </c>
      <c r="G316" s="33">
        <v>300000</v>
      </c>
    </row>
    <row r="317" spans="1:7" s="17" customFormat="1" ht="30">
      <c r="A317" s="13" t="s">
        <v>113</v>
      </c>
      <c r="B317" s="16">
        <v>23</v>
      </c>
      <c r="C317" s="2" t="s">
        <v>262</v>
      </c>
      <c r="D317" s="2" t="s">
        <v>263</v>
      </c>
      <c r="E317" s="1" t="s">
        <v>264</v>
      </c>
      <c r="F317" s="2" t="s">
        <v>265</v>
      </c>
      <c r="G317" s="33">
        <v>300000</v>
      </c>
    </row>
    <row r="318" spans="1:7" s="39" customFormat="1" ht="15">
      <c r="A318" s="7" t="s">
        <v>491</v>
      </c>
      <c r="B318" s="14">
        <v>23</v>
      </c>
      <c r="C318" s="2" t="s">
        <v>108</v>
      </c>
      <c r="D318" s="2" t="s">
        <v>263</v>
      </c>
      <c r="E318" s="2" t="s">
        <v>828</v>
      </c>
      <c r="F318" s="2" t="s">
        <v>1415</v>
      </c>
      <c r="G318" s="10">
        <v>2500000</v>
      </c>
    </row>
    <row r="319" spans="1:7" s="39" customFormat="1" ht="15">
      <c r="A319" s="7" t="s">
        <v>1416</v>
      </c>
      <c r="B319" s="14">
        <v>24</v>
      </c>
      <c r="C319" s="2" t="s">
        <v>1417</v>
      </c>
      <c r="D319" s="2" t="s">
        <v>1418</v>
      </c>
      <c r="E319" s="2" t="s">
        <v>1419</v>
      </c>
      <c r="F319" s="2" t="s">
        <v>1420</v>
      </c>
      <c r="G319" s="10">
        <v>1100000</v>
      </c>
    </row>
    <row r="320" spans="6:7" ht="13.5" thickBot="1">
      <c r="F320" s="34" t="s">
        <v>1010</v>
      </c>
      <c r="G320" s="35">
        <f>SUM(G295:G319)</f>
        <v>10774516</v>
      </c>
    </row>
    <row r="321" spans="1:7" ht="19.5" thickTop="1">
      <c r="A321" s="61" t="s">
        <v>15</v>
      </c>
      <c r="B321" s="62"/>
      <c r="C321" s="63"/>
      <c r="D321" s="23"/>
      <c r="E321" s="23"/>
      <c r="F321" s="23"/>
      <c r="G321" s="23"/>
    </row>
    <row r="322" spans="1:7" ht="25.5" customHeight="1">
      <c r="A322" s="57" t="s">
        <v>19</v>
      </c>
      <c r="B322" s="57" t="s">
        <v>26</v>
      </c>
      <c r="C322" s="58" t="s">
        <v>20</v>
      </c>
      <c r="D322" s="57" t="s">
        <v>21</v>
      </c>
      <c r="E322" s="57" t="s">
        <v>22</v>
      </c>
      <c r="F322" s="57" t="s">
        <v>23</v>
      </c>
      <c r="G322" s="64" t="s">
        <v>1414</v>
      </c>
    </row>
    <row r="323" spans="1:7" ht="12.75" customHeight="1">
      <c r="A323" s="57"/>
      <c r="B323" s="57"/>
      <c r="C323" s="59"/>
      <c r="D323" s="57"/>
      <c r="E323" s="57"/>
      <c r="F323" s="57"/>
      <c r="G323" s="64"/>
    </row>
    <row r="324" spans="1:7" ht="12.75" customHeight="1">
      <c r="A324" s="57"/>
      <c r="B324" s="57"/>
      <c r="C324" s="60"/>
      <c r="D324" s="57"/>
      <c r="E324" s="57"/>
      <c r="F324" s="57"/>
      <c r="G324" s="64"/>
    </row>
    <row r="325" spans="1:7" ht="12.75">
      <c r="A325" s="37"/>
      <c r="B325" s="37"/>
      <c r="C325" s="20"/>
      <c r="D325" s="20"/>
      <c r="E325" s="22"/>
      <c r="F325" s="21"/>
      <c r="G325" s="36">
        <v>0</v>
      </c>
    </row>
    <row r="326" spans="6:7" ht="13.5" thickBot="1">
      <c r="F326" s="34" t="s">
        <v>1010</v>
      </c>
      <c r="G326" s="35">
        <f>SUM(G325:G325)</f>
        <v>0</v>
      </c>
    </row>
    <row r="327" spans="1:7" ht="19.5" thickTop="1">
      <c r="A327" s="61" t="s">
        <v>16</v>
      </c>
      <c r="B327" s="62"/>
      <c r="C327" s="63"/>
      <c r="D327" s="23"/>
      <c r="E327" s="23"/>
      <c r="F327" s="23"/>
      <c r="G327" s="23"/>
    </row>
    <row r="328" spans="1:7" ht="25.5" customHeight="1">
      <c r="A328" s="57" t="s">
        <v>19</v>
      </c>
      <c r="B328" s="57" t="s">
        <v>26</v>
      </c>
      <c r="C328" s="58" t="s">
        <v>20</v>
      </c>
      <c r="D328" s="57" t="s">
        <v>21</v>
      </c>
      <c r="E328" s="57" t="s">
        <v>22</v>
      </c>
      <c r="F328" s="57" t="s">
        <v>23</v>
      </c>
      <c r="G328" s="64" t="s">
        <v>1414</v>
      </c>
    </row>
    <row r="329" spans="1:7" ht="12.75" customHeight="1">
      <c r="A329" s="57"/>
      <c r="B329" s="57"/>
      <c r="C329" s="59"/>
      <c r="D329" s="57"/>
      <c r="E329" s="57"/>
      <c r="F329" s="57"/>
      <c r="G329" s="64"/>
    </row>
    <row r="330" spans="1:7" ht="12.75" customHeight="1">
      <c r="A330" s="57"/>
      <c r="B330" s="57"/>
      <c r="C330" s="60"/>
      <c r="D330" s="57"/>
      <c r="E330" s="57"/>
      <c r="F330" s="57"/>
      <c r="G330" s="64"/>
    </row>
    <row r="331" spans="1:7" s="17" customFormat="1" ht="30">
      <c r="A331" s="13" t="s">
        <v>129</v>
      </c>
      <c r="B331" s="16">
        <v>1</v>
      </c>
      <c r="C331" s="2" t="s">
        <v>639</v>
      </c>
      <c r="D331" s="2" t="s">
        <v>496</v>
      </c>
      <c r="E331" s="1" t="s">
        <v>1069</v>
      </c>
      <c r="F331" s="2" t="s">
        <v>1068</v>
      </c>
      <c r="G331" s="33">
        <v>84420</v>
      </c>
    </row>
    <row r="332" spans="1:7" s="17" customFormat="1" ht="30">
      <c r="A332" s="13" t="s">
        <v>116</v>
      </c>
      <c r="B332" s="16">
        <v>2</v>
      </c>
      <c r="C332" s="2" t="s">
        <v>1067</v>
      </c>
      <c r="D332" s="2" t="s">
        <v>496</v>
      </c>
      <c r="E332" s="1" t="s">
        <v>1066</v>
      </c>
      <c r="F332" s="2" t="s">
        <v>1065</v>
      </c>
      <c r="G332" s="33">
        <v>30000</v>
      </c>
    </row>
    <row r="333" spans="1:7" s="17" customFormat="1" ht="30">
      <c r="A333" s="13" t="s">
        <v>116</v>
      </c>
      <c r="B333" s="16">
        <v>3</v>
      </c>
      <c r="C333" s="2" t="s">
        <v>1055</v>
      </c>
      <c r="D333" s="2" t="s">
        <v>496</v>
      </c>
      <c r="E333" s="1" t="s">
        <v>1064</v>
      </c>
      <c r="F333" s="2" t="s">
        <v>1063</v>
      </c>
      <c r="G333" s="33">
        <v>30000</v>
      </c>
    </row>
    <row r="334" spans="1:7" s="17" customFormat="1" ht="45">
      <c r="A334" s="13" t="s">
        <v>165</v>
      </c>
      <c r="B334" s="16">
        <v>4</v>
      </c>
      <c r="C334" s="2" t="s">
        <v>115</v>
      </c>
      <c r="D334" s="2" t="s">
        <v>496</v>
      </c>
      <c r="E334" s="1" t="s">
        <v>989</v>
      </c>
      <c r="F334" s="2" t="s">
        <v>990</v>
      </c>
      <c r="G334" s="33">
        <v>30000</v>
      </c>
    </row>
    <row r="335" spans="1:7" s="17" customFormat="1" ht="15">
      <c r="A335" s="13" t="s">
        <v>826</v>
      </c>
      <c r="B335" s="16">
        <v>5</v>
      </c>
      <c r="C335" s="2" t="s">
        <v>1062</v>
      </c>
      <c r="D335" s="2" t="s">
        <v>506</v>
      </c>
      <c r="E335" s="1" t="s">
        <v>1061</v>
      </c>
      <c r="F335" s="2" t="s">
        <v>1060</v>
      </c>
      <c r="G335" s="33">
        <v>240000</v>
      </c>
    </row>
    <row r="336" spans="1:7" s="17" customFormat="1" ht="30">
      <c r="A336" s="13" t="s">
        <v>826</v>
      </c>
      <c r="B336" s="16">
        <v>6</v>
      </c>
      <c r="C336" s="2" t="s">
        <v>827</v>
      </c>
      <c r="D336" s="2" t="s">
        <v>496</v>
      </c>
      <c r="E336" s="1" t="s">
        <v>1059</v>
      </c>
      <c r="F336" s="2" t="s">
        <v>1058</v>
      </c>
      <c r="G336" s="33">
        <v>45000</v>
      </c>
    </row>
    <row r="337" spans="1:7" s="17" customFormat="1" ht="45">
      <c r="A337" s="13" t="s">
        <v>826</v>
      </c>
      <c r="B337" s="16">
        <v>7</v>
      </c>
      <c r="C337" s="2" t="s">
        <v>505</v>
      </c>
      <c r="D337" s="2" t="s">
        <v>506</v>
      </c>
      <c r="E337" s="1" t="s">
        <v>1057</v>
      </c>
      <c r="F337" s="2" t="s">
        <v>1056</v>
      </c>
      <c r="G337" s="33">
        <v>300000</v>
      </c>
    </row>
    <row r="338" spans="1:7" s="17" customFormat="1" ht="45">
      <c r="A338" s="13" t="s">
        <v>826</v>
      </c>
      <c r="B338" s="16">
        <v>8</v>
      </c>
      <c r="C338" s="2" t="s">
        <v>1055</v>
      </c>
      <c r="D338" s="2" t="s">
        <v>496</v>
      </c>
      <c r="E338" s="1" t="s">
        <v>1054</v>
      </c>
      <c r="F338" s="2" t="s">
        <v>1053</v>
      </c>
      <c r="G338" s="33">
        <v>300000</v>
      </c>
    </row>
    <row r="339" spans="1:7" s="17" customFormat="1" ht="30">
      <c r="A339" s="13" t="s">
        <v>182</v>
      </c>
      <c r="B339" s="16">
        <v>9</v>
      </c>
      <c r="C339" s="2" t="s">
        <v>183</v>
      </c>
      <c r="D339" s="2" t="s">
        <v>496</v>
      </c>
      <c r="E339" s="1" t="s">
        <v>896</v>
      </c>
      <c r="F339" s="2" t="s">
        <v>1052</v>
      </c>
      <c r="G339" s="33">
        <v>190000</v>
      </c>
    </row>
    <row r="340" spans="1:7" s="17" customFormat="1" ht="30">
      <c r="A340" s="13" t="s">
        <v>176</v>
      </c>
      <c r="B340" s="16">
        <v>10</v>
      </c>
      <c r="C340" s="2" t="s">
        <v>639</v>
      </c>
      <c r="D340" s="2" t="s">
        <v>496</v>
      </c>
      <c r="E340" s="1" t="s">
        <v>640</v>
      </c>
      <c r="F340" s="2" t="s">
        <v>641</v>
      </c>
      <c r="G340" s="33">
        <v>222000</v>
      </c>
    </row>
    <row r="341" spans="1:7" s="17" customFormat="1" ht="30">
      <c r="A341" s="13" t="s">
        <v>176</v>
      </c>
      <c r="B341" s="16">
        <v>11</v>
      </c>
      <c r="C341" s="2" t="s">
        <v>1051</v>
      </c>
      <c r="D341" s="2" t="s">
        <v>506</v>
      </c>
      <c r="E341" s="1" t="s">
        <v>1050</v>
      </c>
      <c r="F341" s="2" t="s">
        <v>1049</v>
      </c>
      <c r="G341" s="33">
        <v>560000</v>
      </c>
    </row>
    <row r="342" spans="6:7" ht="13.5" thickBot="1">
      <c r="F342" s="34" t="s">
        <v>1010</v>
      </c>
      <c r="G342" s="35">
        <f>SUM(G331:G341)</f>
        <v>2031420</v>
      </c>
    </row>
    <row r="343" spans="1:7" ht="19.5" thickTop="1">
      <c r="A343" s="61" t="s">
        <v>17</v>
      </c>
      <c r="B343" s="62"/>
      <c r="C343" s="63"/>
      <c r="D343" s="23"/>
      <c r="E343" s="23"/>
      <c r="F343" s="23"/>
      <c r="G343" s="23"/>
    </row>
    <row r="344" spans="1:7" ht="25.5" customHeight="1">
      <c r="A344" s="57" t="s">
        <v>19</v>
      </c>
      <c r="B344" s="57" t="s">
        <v>26</v>
      </c>
      <c r="C344" s="58" t="s">
        <v>20</v>
      </c>
      <c r="D344" s="57" t="s">
        <v>21</v>
      </c>
      <c r="E344" s="57" t="s">
        <v>22</v>
      </c>
      <c r="F344" s="57" t="s">
        <v>23</v>
      </c>
      <c r="G344" s="64" t="s">
        <v>1414</v>
      </c>
    </row>
    <row r="345" spans="1:7" ht="12.75" customHeight="1">
      <c r="A345" s="57"/>
      <c r="B345" s="57"/>
      <c r="C345" s="59"/>
      <c r="D345" s="57"/>
      <c r="E345" s="57"/>
      <c r="F345" s="57"/>
      <c r="G345" s="64"/>
    </row>
    <row r="346" spans="1:7" ht="12.75" customHeight="1">
      <c r="A346" s="57"/>
      <c r="B346" s="57"/>
      <c r="C346" s="60"/>
      <c r="D346" s="57"/>
      <c r="E346" s="57"/>
      <c r="F346" s="57"/>
      <c r="G346" s="64"/>
    </row>
    <row r="347" spans="1:7" s="17" customFormat="1" ht="30">
      <c r="A347" s="13" t="s">
        <v>177</v>
      </c>
      <c r="B347" s="16">
        <v>1</v>
      </c>
      <c r="C347" s="2" t="s">
        <v>132</v>
      </c>
      <c r="D347" s="2" t="s">
        <v>267</v>
      </c>
      <c r="E347" s="1" t="s">
        <v>1048</v>
      </c>
      <c r="F347" s="2" t="s">
        <v>1047</v>
      </c>
      <c r="G347" s="33">
        <v>800000</v>
      </c>
    </row>
    <row r="348" spans="1:7" s="17" customFormat="1" ht="15">
      <c r="A348" s="13" t="s">
        <v>511</v>
      </c>
      <c r="B348" s="16">
        <v>2</v>
      </c>
      <c r="C348" s="2" t="s">
        <v>132</v>
      </c>
      <c r="D348" s="2" t="s">
        <v>267</v>
      </c>
      <c r="E348" s="1" t="s">
        <v>512</v>
      </c>
      <c r="F348" s="2" t="s">
        <v>327</v>
      </c>
      <c r="G348" s="33">
        <v>250000</v>
      </c>
    </row>
    <row r="349" spans="1:7" s="17" customFormat="1" ht="30">
      <c r="A349" s="13" t="s">
        <v>178</v>
      </c>
      <c r="B349" s="16">
        <v>3</v>
      </c>
      <c r="C349" s="2" t="s">
        <v>1046</v>
      </c>
      <c r="D349" s="2" t="s">
        <v>201</v>
      </c>
      <c r="E349" s="1" t="s">
        <v>1045</v>
      </c>
      <c r="F349" s="2" t="s">
        <v>1044</v>
      </c>
      <c r="G349" s="33">
        <v>47600</v>
      </c>
    </row>
    <row r="350" spans="1:7" s="17" customFormat="1" ht="30">
      <c r="A350" s="13" t="s">
        <v>178</v>
      </c>
      <c r="B350" s="16">
        <v>4</v>
      </c>
      <c r="C350" s="2" t="s">
        <v>1043</v>
      </c>
      <c r="D350" s="2" t="s">
        <v>993</v>
      </c>
      <c r="E350" s="1" t="s">
        <v>1038</v>
      </c>
      <c r="F350" s="2" t="s">
        <v>1042</v>
      </c>
      <c r="G350" s="33">
        <v>199537</v>
      </c>
    </row>
    <row r="351" spans="1:7" s="17" customFormat="1" ht="30">
      <c r="A351" s="13" t="s">
        <v>178</v>
      </c>
      <c r="B351" s="16">
        <v>5</v>
      </c>
      <c r="C351" s="2" t="s">
        <v>1041</v>
      </c>
      <c r="D351" s="2" t="s">
        <v>267</v>
      </c>
      <c r="E351" s="1" t="s">
        <v>1040</v>
      </c>
      <c r="F351" s="2" t="s">
        <v>1039</v>
      </c>
      <c r="G351" s="33">
        <v>150000</v>
      </c>
    </row>
    <row r="352" spans="1:7" s="17" customFormat="1" ht="30">
      <c r="A352" s="13" t="s">
        <v>178</v>
      </c>
      <c r="B352" s="16">
        <v>6</v>
      </c>
      <c r="C352" s="2" t="s">
        <v>646</v>
      </c>
      <c r="D352" s="2" t="s">
        <v>201</v>
      </c>
      <c r="E352" s="1" t="s">
        <v>1038</v>
      </c>
      <c r="F352" s="2" t="s">
        <v>1037</v>
      </c>
      <c r="G352" s="33">
        <v>100000</v>
      </c>
    </row>
    <row r="353" spans="1:7" s="17" customFormat="1" ht="15">
      <c r="A353" s="13" t="s">
        <v>118</v>
      </c>
      <c r="B353" s="16">
        <v>7</v>
      </c>
      <c r="C353" s="2" t="s">
        <v>266</v>
      </c>
      <c r="D353" s="2" t="s">
        <v>201</v>
      </c>
      <c r="E353" s="1" t="s">
        <v>1036</v>
      </c>
      <c r="F353" s="2" t="s">
        <v>1035</v>
      </c>
      <c r="G353" s="33">
        <v>50000</v>
      </c>
    </row>
    <row r="354" spans="1:7" s="17" customFormat="1" ht="30">
      <c r="A354" s="13" t="s">
        <v>121</v>
      </c>
      <c r="B354" s="16">
        <v>8</v>
      </c>
      <c r="C354" s="2" t="s">
        <v>132</v>
      </c>
      <c r="D354" s="2" t="s">
        <v>267</v>
      </c>
      <c r="E354" s="1" t="s">
        <v>1034</v>
      </c>
      <c r="F354" s="2" t="s">
        <v>1033</v>
      </c>
      <c r="G354" s="33">
        <v>50000</v>
      </c>
    </row>
    <row r="355" spans="1:7" s="17" customFormat="1" ht="30">
      <c r="A355" s="13" t="s">
        <v>1031</v>
      </c>
      <c r="B355" s="16">
        <v>9</v>
      </c>
      <c r="C355" s="2" t="s">
        <v>132</v>
      </c>
      <c r="D355" s="2" t="s">
        <v>267</v>
      </c>
      <c r="E355" s="1" t="s">
        <v>1030</v>
      </c>
      <c r="F355" s="2" t="s">
        <v>1032</v>
      </c>
      <c r="G355" s="33">
        <v>1267666.76</v>
      </c>
    </row>
    <row r="356" spans="1:7" s="17" customFormat="1" ht="45">
      <c r="A356" s="13" t="s">
        <v>1031</v>
      </c>
      <c r="B356" s="16">
        <v>10</v>
      </c>
      <c r="C356" s="2" t="s">
        <v>132</v>
      </c>
      <c r="D356" s="2" t="s">
        <v>267</v>
      </c>
      <c r="E356" s="1" t="s">
        <v>1030</v>
      </c>
      <c r="F356" s="2" t="s">
        <v>1029</v>
      </c>
      <c r="G356" s="33">
        <v>125292.43</v>
      </c>
    </row>
    <row r="357" spans="1:7" s="17" customFormat="1" ht="45">
      <c r="A357" s="13" t="s">
        <v>1022</v>
      </c>
      <c r="B357" s="16">
        <v>11</v>
      </c>
      <c r="C357" s="2" t="s">
        <v>1028</v>
      </c>
      <c r="D357" s="2" t="s">
        <v>267</v>
      </c>
      <c r="E357" s="1" t="s">
        <v>1027</v>
      </c>
      <c r="F357" s="2" t="s">
        <v>1026</v>
      </c>
      <c r="G357" s="33">
        <v>8542.5</v>
      </c>
    </row>
    <row r="358" spans="1:7" s="17" customFormat="1" ht="45">
      <c r="A358" s="13" t="s">
        <v>1022</v>
      </c>
      <c r="B358" s="16">
        <v>12</v>
      </c>
      <c r="C358" s="2" t="s">
        <v>1025</v>
      </c>
      <c r="D358" s="2" t="s">
        <v>201</v>
      </c>
      <c r="E358" s="1" t="s">
        <v>1024</v>
      </c>
      <c r="F358" s="2" t="s">
        <v>1023</v>
      </c>
      <c r="G358" s="33">
        <v>25000</v>
      </c>
    </row>
    <row r="359" spans="1:7" s="17" customFormat="1" ht="45">
      <c r="A359" s="13" t="s">
        <v>1022</v>
      </c>
      <c r="B359" s="16">
        <v>13</v>
      </c>
      <c r="C359" s="2" t="s">
        <v>1021</v>
      </c>
      <c r="D359" s="2" t="s">
        <v>1020</v>
      </c>
      <c r="E359" s="1" t="s">
        <v>1019</v>
      </c>
      <c r="F359" s="2" t="s">
        <v>1018</v>
      </c>
      <c r="G359" s="33">
        <v>15000</v>
      </c>
    </row>
    <row r="360" spans="1:7" s="17" customFormat="1" ht="30">
      <c r="A360" s="13" t="s">
        <v>117</v>
      </c>
      <c r="B360" s="16">
        <v>14</v>
      </c>
      <c r="C360" s="2" t="s">
        <v>132</v>
      </c>
      <c r="D360" s="2" t="s">
        <v>267</v>
      </c>
      <c r="E360" s="1" t="s">
        <v>1017</v>
      </c>
      <c r="F360" s="2" t="s">
        <v>1016</v>
      </c>
      <c r="G360" s="33">
        <v>850000</v>
      </c>
    </row>
    <row r="361" spans="1:7" s="17" customFormat="1" ht="60">
      <c r="A361" s="13" t="s">
        <v>129</v>
      </c>
      <c r="B361" s="16">
        <v>15</v>
      </c>
      <c r="C361" s="2" t="s">
        <v>266</v>
      </c>
      <c r="D361" s="2" t="s">
        <v>201</v>
      </c>
      <c r="E361" s="1" t="s">
        <v>1015</v>
      </c>
      <c r="F361" s="2" t="s">
        <v>1014</v>
      </c>
      <c r="G361" s="33">
        <v>30000</v>
      </c>
    </row>
    <row r="362" spans="1:7" s="17" customFormat="1" ht="15">
      <c r="A362" s="13" t="s">
        <v>122</v>
      </c>
      <c r="B362" s="16">
        <v>16</v>
      </c>
      <c r="C362" s="2" t="s">
        <v>132</v>
      </c>
      <c r="D362" s="2" t="s">
        <v>267</v>
      </c>
      <c r="E362" s="1" t="s">
        <v>270</v>
      </c>
      <c r="F362" s="2" t="s">
        <v>274</v>
      </c>
      <c r="G362" s="33">
        <v>250000</v>
      </c>
    </row>
    <row r="363" spans="1:7" s="17" customFormat="1" ht="30">
      <c r="A363" s="13" t="s">
        <v>120</v>
      </c>
      <c r="B363" s="16">
        <v>17</v>
      </c>
      <c r="C363" s="2" t="s">
        <v>266</v>
      </c>
      <c r="D363" s="2" t="s">
        <v>201</v>
      </c>
      <c r="E363" s="1" t="s">
        <v>272</v>
      </c>
      <c r="F363" s="2" t="s">
        <v>273</v>
      </c>
      <c r="G363" s="33">
        <v>7000</v>
      </c>
    </row>
    <row r="364" spans="1:7" s="17" customFormat="1" ht="30">
      <c r="A364" s="13" t="s">
        <v>122</v>
      </c>
      <c r="B364" s="16">
        <v>18</v>
      </c>
      <c r="C364" s="2" t="s">
        <v>132</v>
      </c>
      <c r="D364" s="2" t="s">
        <v>267</v>
      </c>
      <c r="E364" s="1" t="s">
        <v>270</v>
      </c>
      <c r="F364" s="2" t="s">
        <v>271</v>
      </c>
      <c r="G364" s="33">
        <v>200000</v>
      </c>
    </row>
    <row r="365" spans="1:7" s="17" customFormat="1" ht="30">
      <c r="A365" s="13" t="s">
        <v>120</v>
      </c>
      <c r="B365" s="16">
        <v>19</v>
      </c>
      <c r="C365" s="2" t="s">
        <v>266</v>
      </c>
      <c r="D365" s="2" t="s">
        <v>201</v>
      </c>
      <c r="E365" s="1" t="s">
        <v>1013</v>
      </c>
      <c r="F365" s="2" t="s">
        <v>1012</v>
      </c>
      <c r="G365" s="33">
        <v>300000</v>
      </c>
    </row>
    <row r="366" spans="1:7" s="17" customFormat="1" ht="30">
      <c r="A366" s="13" t="s">
        <v>119</v>
      </c>
      <c r="B366" s="16">
        <v>20</v>
      </c>
      <c r="C366" s="2" t="s">
        <v>266</v>
      </c>
      <c r="D366" s="2" t="s">
        <v>201</v>
      </c>
      <c r="E366" s="1" t="s">
        <v>277</v>
      </c>
      <c r="F366" s="2" t="s">
        <v>1011</v>
      </c>
      <c r="G366" s="33">
        <v>200000</v>
      </c>
    </row>
    <row r="367" spans="6:7" ht="13.5" thickBot="1">
      <c r="F367" s="34" t="s">
        <v>1010</v>
      </c>
      <c r="G367" s="35">
        <f>SUM(G347:G366)</f>
        <v>4925638.6899999995</v>
      </c>
    </row>
    <row r="368" spans="1:7" ht="19.5" thickTop="1">
      <c r="A368" s="61" t="s">
        <v>18</v>
      </c>
      <c r="B368" s="62"/>
      <c r="C368" s="63"/>
      <c r="D368" s="23"/>
      <c r="E368" s="23"/>
      <c r="F368" s="23"/>
      <c r="G368" s="23"/>
    </row>
    <row r="369" spans="1:7" ht="25.5" customHeight="1">
      <c r="A369" s="57" t="s">
        <v>19</v>
      </c>
      <c r="B369" s="57" t="s">
        <v>26</v>
      </c>
      <c r="C369" s="58" t="s">
        <v>20</v>
      </c>
      <c r="D369" s="57" t="s">
        <v>21</v>
      </c>
      <c r="E369" s="57" t="s">
        <v>22</v>
      </c>
      <c r="F369" s="57" t="s">
        <v>23</v>
      </c>
      <c r="G369" s="64" t="s">
        <v>1414</v>
      </c>
    </row>
    <row r="370" spans="1:7" ht="12.75" customHeight="1">
      <c r="A370" s="57"/>
      <c r="B370" s="57"/>
      <c r="C370" s="59"/>
      <c r="D370" s="57"/>
      <c r="E370" s="57"/>
      <c r="F370" s="57"/>
      <c r="G370" s="64"/>
    </row>
    <row r="371" spans="1:7" ht="12.75" customHeight="1">
      <c r="A371" s="57"/>
      <c r="B371" s="57"/>
      <c r="C371" s="60"/>
      <c r="D371" s="57"/>
      <c r="E371" s="57"/>
      <c r="F371" s="57"/>
      <c r="G371" s="64"/>
    </row>
    <row r="372" spans="1:7" s="17" customFormat="1" ht="30">
      <c r="A372" s="7" t="s">
        <v>513</v>
      </c>
      <c r="B372" s="16">
        <v>1</v>
      </c>
      <c r="C372" s="2" t="s">
        <v>513</v>
      </c>
      <c r="D372" s="2"/>
      <c r="E372" s="1" t="s">
        <v>1423</v>
      </c>
      <c r="F372" s="2" t="s">
        <v>1008</v>
      </c>
      <c r="G372" s="33">
        <v>1425190.77</v>
      </c>
    </row>
    <row r="373" spans="1:7" s="17" customFormat="1" ht="15">
      <c r="A373" s="7" t="s">
        <v>513</v>
      </c>
      <c r="B373" s="16">
        <v>2</v>
      </c>
      <c r="C373" s="2" t="s">
        <v>513</v>
      </c>
      <c r="D373" s="2"/>
      <c r="E373" s="1" t="s">
        <v>1404</v>
      </c>
      <c r="F373" s="2" t="s">
        <v>1404</v>
      </c>
      <c r="G373" s="33">
        <v>1500000</v>
      </c>
    </row>
    <row r="374" spans="1:7" s="17" customFormat="1" ht="30">
      <c r="A374" s="7" t="s">
        <v>513</v>
      </c>
      <c r="B374" s="16">
        <v>3</v>
      </c>
      <c r="C374" s="2" t="s">
        <v>513</v>
      </c>
      <c r="D374" s="2"/>
      <c r="E374" s="1" t="s">
        <v>1008</v>
      </c>
      <c r="F374" s="2" t="s">
        <v>1008</v>
      </c>
      <c r="G374" s="33">
        <f>12931398.93-3600000-3000000</f>
        <v>6331398.93</v>
      </c>
    </row>
    <row r="375" spans="6:7" ht="13.5" thickBot="1">
      <c r="F375" s="34" t="s">
        <v>1010</v>
      </c>
      <c r="G375" s="35">
        <f>SUM(G372:G374)</f>
        <v>9256589.7</v>
      </c>
    </row>
    <row r="376" ht="13.5" thickTop="1"/>
    <row r="377" spans="6:7" ht="13.5" thickBot="1">
      <c r="F377" s="38" t="s">
        <v>196</v>
      </c>
      <c r="G377" s="35">
        <f>G19+G36+G57+G85+G113+G124+G173+G189+G208+G222+G232+G249+G264+G279+G290+G320+G326+G342+G367+G375</f>
        <v>89999999.99999999</v>
      </c>
    </row>
    <row r="378" ht="13.5" thickTop="1"/>
  </sheetData>
  <sheetProtection/>
  <autoFilter ref="A11:G375"/>
  <mergeCells count="164">
    <mergeCell ref="F9:F11"/>
    <mergeCell ref="A8:C8"/>
    <mergeCell ref="A9:A11"/>
    <mergeCell ref="C9:C11"/>
    <mergeCell ref="D9:D11"/>
    <mergeCell ref="G9:G11"/>
    <mergeCell ref="B9:B11"/>
    <mergeCell ref="E9:E11"/>
    <mergeCell ref="A20:C20"/>
    <mergeCell ref="A21:A23"/>
    <mergeCell ref="C21:C23"/>
    <mergeCell ref="D21:D23"/>
    <mergeCell ref="E21:E23"/>
    <mergeCell ref="G21:G23"/>
    <mergeCell ref="F21:F23"/>
    <mergeCell ref="A37:C37"/>
    <mergeCell ref="A38:A40"/>
    <mergeCell ref="C38:C40"/>
    <mergeCell ref="D38:D40"/>
    <mergeCell ref="E38:E40"/>
    <mergeCell ref="G38:G40"/>
    <mergeCell ref="F38:F40"/>
    <mergeCell ref="A58:C58"/>
    <mergeCell ref="A59:A61"/>
    <mergeCell ref="C59:C61"/>
    <mergeCell ref="D59:D61"/>
    <mergeCell ref="E59:E61"/>
    <mergeCell ref="F87:F89"/>
    <mergeCell ref="A86:C86"/>
    <mergeCell ref="A87:A89"/>
    <mergeCell ref="C87:C89"/>
    <mergeCell ref="G59:G61"/>
    <mergeCell ref="D87:D89"/>
    <mergeCell ref="E87:E89"/>
    <mergeCell ref="G87:G89"/>
    <mergeCell ref="F59:F61"/>
    <mergeCell ref="E115:E117"/>
    <mergeCell ref="G115:G117"/>
    <mergeCell ref="A125:C125"/>
    <mergeCell ref="A126:A128"/>
    <mergeCell ref="C126:C128"/>
    <mergeCell ref="D126:D128"/>
    <mergeCell ref="F175:F177"/>
    <mergeCell ref="E126:E128"/>
    <mergeCell ref="F126:F128"/>
    <mergeCell ref="G126:G128"/>
    <mergeCell ref="D191:D193"/>
    <mergeCell ref="A174:C174"/>
    <mergeCell ref="A175:A177"/>
    <mergeCell ref="C175:C177"/>
    <mergeCell ref="D175:D177"/>
    <mergeCell ref="E210:E212"/>
    <mergeCell ref="G175:G177"/>
    <mergeCell ref="A190:C190"/>
    <mergeCell ref="A191:A193"/>
    <mergeCell ref="C191:C193"/>
    <mergeCell ref="E175:E177"/>
    <mergeCell ref="G191:G193"/>
    <mergeCell ref="E191:E193"/>
    <mergeCell ref="F191:F193"/>
    <mergeCell ref="A209:C209"/>
    <mergeCell ref="A210:A212"/>
    <mergeCell ref="C210:C212"/>
    <mergeCell ref="D210:D212"/>
    <mergeCell ref="G210:G212"/>
    <mergeCell ref="F210:F212"/>
    <mergeCell ref="A223:C223"/>
    <mergeCell ref="A224:A226"/>
    <mergeCell ref="C224:C226"/>
    <mergeCell ref="D224:D226"/>
    <mergeCell ref="E224:E226"/>
    <mergeCell ref="G224:G226"/>
    <mergeCell ref="F224:F226"/>
    <mergeCell ref="G251:G253"/>
    <mergeCell ref="A233:C233"/>
    <mergeCell ref="A234:A236"/>
    <mergeCell ref="C234:C236"/>
    <mergeCell ref="D234:D236"/>
    <mergeCell ref="E234:E236"/>
    <mergeCell ref="C251:C253"/>
    <mergeCell ref="G234:G236"/>
    <mergeCell ref="F234:F236"/>
    <mergeCell ref="E251:E253"/>
    <mergeCell ref="C266:C268"/>
    <mergeCell ref="D266:D268"/>
    <mergeCell ref="D251:D253"/>
    <mergeCell ref="F266:F268"/>
    <mergeCell ref="F251:F253"/>
    <mergeCell ref="G266:G268"/>
    <mergeCell ref="A280:C280"/>
    <mergeCell ref="E266:E268"/>
    <mergeCell ref="A265:C265"/>
    <mergeCell ref="A266:A268"/>
    <mergeCell ref="C281:C283"/>
    <mergeCell ref="D281:D283"/>
    <mergeCell ref="E281:E283"/>
    <mergeCell ref="F281:F283"/>
    <mergeCell ref="F292:F294"/>
    <mergeCell ref="G281:G283"/>
    <mergeCell ref="G292:G294"/>
    <mergeCell ref="A291:C291"/>
    <mergeCell ref="A292:A294"/>
    <mergeCell ref="C292:C294"/>
    <mergeCell ref="D292:D294"/>
    <mergeCell ref="C322:C324"/>
    <mergeCell ref="G322:G324"/>
    <mergeCell ref="E292:E294"/>
    <mergeCell ref="A328:A330"/>
    <mergeCell ref="C328:C330"/>
    <mergeCell ref="D328:D330"/>
    <mergeCell ref="B328:B330"/>
    <mergeCell ref="D322:D324"/>
    <mergeCell ref="E322:E324"/>
    <mergeCell ref="G328:G330"/>
    <mergeCell ref="F322:F324"/>
    <mergeCell ref="C344:C346"/>
    <mergeCell ref="D344:D346"/>
    <mergeCell ref="E344:E346"/>
    <mergeCell ref="E328:E330"/>
    <mergeCell ref="G344:G346"/>
    <mergeCell ref="E369:E371"/>
    <mergeCell ref="B38:B40"/>
    <mergeCell ref="B59:B61"/>
    <mergeCell ref="A343:C343"/>
    <mergeCell ref="A344:A346"/>
    <mergeCell ref="B210:B212"/>
    <mergeCell ref="A327:C327"/>
    <mergeCell ref="B115:B117"/>
    <mergeCell ref="B126:B128"/>
    <mergeCell ref="B175:B177"/>
    <mergeCell ref="B191:B193"/>
    <mergeCell ref="B322:B324"/>
    <mergeCell ref="A321:C321"/>
    <mergeCell ref="A322:A324"/>
    <mergeCell ref="A281:A283"/>
    <mergeCell ref="F115:F117"/>
    <mergeCell ref="D115:D117"/>
    <mergeCell ref="C115:C117"/>
    <mergeCell ref="F369:F371"/>
    <mergeCell ref="D369:D371"/>
    <mergeCell ref="B224:B226"/>
    <mergeCell ref="B234:B236"/>
    <mergeCell ref="B251:B253"/>
    <mergeCell ref="B266:B268"/>
    <mergeCell ref="A250:C250"/>
    <mergeCell ref="A251:A253"/>
    <mergeCell ref="B281:B283"/>
    <mergeCell ref="B292:B294"/>
    <mergeCell ref="A368:C368"/>
    <mergeCell ref="A369:A371"/>
    <mergeCell ref="G369:G371"/>
    <mergeCell ref="B344:B346"/>
    <mergeCell ref="B369:B371"/>
    <mergeCell ref="F344:F346"/>
    <mergeCell ref="C369:C371"/>
    <mergeCell ref="F328:F330"/>
    <mergeCell ref="A2:G2"/>
    <mergeCell ref="A3:G3"/>
    <mergeCell ref="A4:G4"/>
    <mergeCell ref="A5:G5"/>
    <mergeCell ref="B21:B23"/>
    <mergeCell ref="A115:A117"/>
    <mergeCell ref="A114:C114"/>
    <mergeCell ref="B87:B89"/>
  </mergeCells>
  <printOptions horizontalCentered="1"/>
  <pageMargins left="0.7480314960629921" right="0.1968503937007874" top="0.35433070866141736" bottom="0.7086614173228347" header="0.2755905511811024" footer="0.2755905511811024"/>
  <pageSetup fitToHeight="0" fitToWidth="1" horizontalDpi="600" verticalDpi="600" orientation="landscape" paperSize="8" scale="71" r:id="rId1"/>
  <rowBreaks count="4" manualBreakCount="4">
    <brk id="85" max="20" man="1"/>
    <brk id="189" max="20" man="1"/>
    <brk id="288" max="20" man="1"/>
    <brk id="326"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dangeli</dc:creator>
  <cp:keywords/>
  <dc:description/>
  <cp:lastModifiedBy>Pietro Giammona</cp:lastModifiedBy>
  <cp:lastPrinted>2019-06-05T13:41:16Z</cp:lastPrinted>
  <dcterms:created xsi:type="dcterms:W3CDTF">2001-11-26T14:37:47Z</dcterms:created>
  <dcterms:modified xsi:type="dcterms:W3CDTF">2019-07-09T07:27:28Z</dcterms:modified>
  <cp:category/>
  <cp:version/>
  <cp:contentType/>
  <cp:contentStatus/>
</cp:coreProperties>
</file>